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8190" firstSheet="2" activeTab="5"/>
  </bookViews>
  <sheets>
    <sheet name="2.melléklet" sheetId="3" r:id="rId1"/>
    <sheet name="3.melléklet" sheetId="4" r:id="rId2"/>
    <sheet name="6.melléklet" sheetId="5" r:id="rId3"/>
    <sheet name="7. melléklet" sheetId="7" r:id="rId4"/>
    <sheet name="4.melléklet" sheetId="24" r:id="rId5"/>
    <sheet name="5.melléklet" sheetId="9" r:id="rId6"/>
    <sheet name="1. melléklet" sheetId="14" r:id="rId7"/>
    <sheet name="8. melléklet" sheetId="15" r:id="rId8"/>
    <sheet name="9.melléklet" sheetId="19" r:id="rId9"/>
    <sheet name="10.melléklet" sheetId="20" r:id="rId10"/>
    <sheet name="2013. rendelet" sheetId="21" r:id="rId11"/>
    <sheet name="11.melléklet" sheetId="22" r:id="rId12"/>
    <sheet name="Munka2" sheetId="23" r:id="rId13"/>
  </sheets>
  <calcPr calcId="124519"/>
</workbook>
</file>

<file path=xl/calcChain.xml><?xml version="1.0" encoding="utf-8"?>
<calcChain xmlns="http://schemas.openxmlformats.org/spreadsheetml/2006/main">
  <c r="P102" i="5"/>
  <c r="O42" i="22"/>
  <c r="D97" i="19"/>
  <c r="E97"/>
  <c r="F97"/>
  <c r="G97"/>
  <c r="H97"/>
  <c r="L97"/>
  <c r="P61"/>
  <c r="P69"/>
  <c r="P71"/>
  <c r="P73"/>
  <c r="P77"/>
  <c r="P79"/>
  <c r="P83"/>
  <c r="P87"/>
  <c r="P89"/>
  <c r="P91"/>
  <c r="P93"/>
  <c r="P95"/>
  <c r="P97"/>
  <c r="P11"/>
  <c r="P13"/>
  <c r="P15"/>
  <c r="P17"/>
  <c r="P19"/>
  <c r="P21"/>
  <c r="P23"/>
  <c r="P25"/>
  <c r="P27"/>
  <c r="P29"/>
  <c r="P31"/>
  <c r="P33"/>
  <c r="P35"/>
  <c r="P37"/>
  <c r="P39"/>
  <c r="P41"/>
  <c r="P43"/>
  <c r="P45"/>
  <c r="P47"/>
  <c r="P49"/>
  <c r="P51"/>
  <c r="P53"/>
  <c r="P55"/>
  <c r="D55"/>
  <c r="E55"/>
  <c r="F55"/>
  <c r="G55"/>
  <c r="I55"/>
  <c r="J55"/>
  <c r="K55"/>
  <c r="L55"/>
  <c r="N55"/>
  <c r="K18" i="7"/>
  <c r="E9"/>
  <c r="E34" s="1"/>
  <c r="E47"/>
  <c r="E35"/>
  <c r="D159" i="5"/>
  <c r="P159" s="1"/>
  <c r="E159"/>
  <c r="F159"/>
  <c r="H159"/>
  <c r="I159"/>
  <c r="L159"/>
  <c r="P121"/>
  <c r="P123"/>
  <c r="P125"/>
  <c r="P127"/>
  <c r="P129"/>
  <c r="P131"/>
  <c r="P133"/>
  <c r="P135"/>
  <c r="P137"/>
  <c r="P139"/>
  <c r="P141"/>
  <c r="P143"/>
  <c r="P145"/>
  <c r="P147"/>
  <c r="P149"/>
  <c r="P151"/>
  <c r="P153"/>
  <c r="P157"/>
  <c r="F76"/>
  <c r="G76"/>
  <c r="H76"/>
  <c r="I76"/>
  <c r="K76"/>
  <c r="N76"/>
  <c r="P47"/>
  <c r="P49"/>
  <c r="P53"/>
  <c r="P55"/>
  <c r="P61"/>
  <c r="P63"/>
  <c r="P65"/>
  <c r="P67"/>
  <c r="P69"/>
  <c r="P71"/>
  <c r="P73"/>
  <c r="P75"/>
  <c r="P76"/>
  <c r="F105"/>
  <c r="G105"/>
  <c r="H105"/>
  <c r="I105"/>
  <c r="M105"/>
  <c r="P84"/>
  <c r="P86"/>
  <c r="P88"/>
  <c r="P92"/>
  <c r="P94"/>
  <c r="P96"/>
  <c r="P98"/>
  <c r="P100"/>
  <c r="P104"/>
  <c r="P105"/>
  <c r="D36"/>
  <c r="E36"/>
  <c r="F36"/>
  <c r="G36"/>
  <c r="H36"/>
  <c r="J36"/>
  <c r="K36"/>
  <c r="L36"/>
  <c r="P11"/>
  <c r="P13"/>
  <c r="P17"/>
  <c r="P19"/>
  <c r="P21"/>
  <c r="P36" s="1"/>
  <c r="P23"/>
  <c r="P25"/>
  <c r="P27"/>
  <c r="P29"/>
  <c r="P31"/>
  <c r="P33"/>
  <c r="P35"/>
  <c r="L106"/>
  <c r="H28" i="9"/>
  <c r="H42" s="1"/>
  <c r="H12"/>
  <c r="J52" i="4"/>
  <c r="J45"/>
  <c r="J162" i="3"/>
  <c r="J79"/>
  <c r="J32"/>
  <c r="J29"/>
  <c r="P31" i="15"/>
  <c r="I53" i="3"/>
  <c r="J53"/>
  <c r="P18" i="15"/>
  <c r="P19"/>
  <c r="H47" i="20"/>
  <c r="G47"/>
  <c r="E47"/>
  <c r="O45"/>
  <c r="O39"/>
  <c r="O35"/>
  <c r="O33"/>
  <c r="O31"/>
  <c r="O29"/>
  <c r="N23"/>
  <c r="M23"/>
  <c r="L23"/>
  <c r="K23"/>
  <c r="J23"/>
  <c r="I23"/>
  <c r="H23"/>
  <c r="G23"/>
  <c r="F23"/>
  <c r="E23"/>
  <c r="D23"/>
  <c r="O21"/>
  <c r="O17"/>
  <c r="O15"/>
  <c r="O13"/>
  <c r="O11"/>
  <c r="J35" i="4"/>
  <c r="J53" s="1"/>
  <c r="J74" i="3"/>
  <c r="I74"/>
  <c r="P106" i="5" l="1"/>
  <c r="O47" i="20"/>
  <c r="O23"/>
  <c r="E48" i="7"/>
  <c r="J113" i="3"/>
  <c r="P21" i="15"/>
  <c r="D34" i="7"/>
  <c r="D48" s="1"/>
  <c r="K10"/>
  <c r="K34" s="1"/>
  <c r="K48" s="1"/>
  <c r="J10"/>
  <c r="J34" s="1"/>
  <c r="J48" s="1"/>
  <c r="D48" i="22"/>
  <c r="E48"/>
  <c r="O48" s="1"/>
  <c r="F48"/>
  <c r="H48"/>
  <c r="J48"/>
  <c r="O38"/>
  <c r="O40"/>
  <c r="O46"/>
  <c r="F31"/>
  <c r="G31"/>
  <c r="H31"/>
  <c r="I31"/>
  <c r="M31"/>
  <c r="O11"/>
  <c r="O13"/>
  <c r="O15"/>
  <c r="O17"/>
  <c r="O19"/>
  <c r="O21"/>
  <c r="O23"/>
  <c r="O25"/>
  <c r="O29"/>
  <c r="G33" i="15"/>
  <c r="H33"/>
  <c r="J33"/>
  <c r="K33"/>
  <c r="M33"/>
  <c r="P30"/>
  <c r="D29"/>
  <c r="E29"/>
  <c r="F29"/>
  <c r="G29"/>
  <c r="H29"/>
  <c r="I29"/>
  <c r="J29"/>
  <c r="K29"/>
  <c r="L29"/>
  <c r="M29"/>
  <c r="N29"/>
  <c r="O29"/>
  <c r="P24"/>
  <c r="P25"/>
  <c r="P26"/>
  <c r="P27"/>
  <c r="D17"/>
  <c r="E17"/>
  <c r="F17"/>
  <c r="G17"/>
  <c r="H17"/>
  <c r="I17"/>
  <c r="J17"/>
  <c r="K17"/>
  <c r="L17"/>
  <c r="M17"/>
  <c r="N17"/>
  <c r="O17"/>
  <c r="P11"/>
  <c r="P12"/>
  <c r="P13"/>
  <c r="P14"/>
  <c r="M106" i="5"/>
  <c r="K106"/>
  <c r="J106"/>
  <c r="F106"/>
  <c r="E106"/>
  <c r="D106"/>
  <c r="O31" i="22" l="1"/>
  <c r="P33" i="15"/>
  <c r="G106" i="5"/>
  <c r="H106"/>
  <c r="I106"/>
  <c r="P17" i="15"/>
  <c r="P29"/>
</calcChain>
</file>

<file path=xl/sharedStrings.xml><?xml version="1.0" encoding="utf-8"?>
<sst xmlns="http://schemas.openxmlformats.org/spreadsheetml/2006/main" count="1146" uniqueCount="605">
  <si>
    <t>adatok ezer forintban</t>
  </si>
  <si>
    <t>Megnevezés</t>
  </si>
  <si>
    <t>er.ei.</t>
  </si>
  <si>
    <t>mód.ei.</t>
  </si>
  <si>
    <t>Áfa</t>
  </si>
  <si>
    <t>Köztemető fenntartás</t>
  </si>
  <si>
    <t>Aktívkorúak ellátása</t>
  </si>
  <si>
    <t>Ápolásidíj méltányos</t>
  </si>
  <si>
    <t>Átmeneti segély</t>
  </si>
  <si>
    <t>Temetési segély</t>
  </si>
  <si>
    <t>Közgyógy ellátás</t>
  </si>
  <si>
    <t>Köztemetés</t>
  </si>
  <si>
    <t>Dologi kiadások</t>
  </si>
  <si>
    <t>2013.</t>
  </si>
  <si>
    <t>Működési kiadások</t>
  </si>
  <si>
    <t>Működési bevételek</t>
  </si>
  <si>
    <t>Utak,hidak üzemeltetése</t>
  </si>
  <si>
    <t>köt.</t>
  </si>
  <si>
    <t>1. Intézményi működési bevételek</t>
  </si>
  <si>
    <t xml:space="preserve">    1. Hatósági jogkörhöz köthető működési bevételek</t>
  </si>
  <si>
    <t xml:space="preserve">        1. Igazgatási szolgáltatások bevétele</t>
  </si>
  <si>
    <t xml:space="preserve">        2. Felügyeleti jellgű tevékenység díjbevételei</t>
  </si>
  <si>
    <t xml:space="preserve">        3. Bírságból származó bevételek</t>
  </si>
  <si>
    <t xml:space="preserve">    2. Intézményi működéshez kapcsolódó egyéb bevételek</t>
  </si>
  <si>
    <t xml:space="preserve">        1. Áru- és készletértékesítés bevétele</t>
  </si>
  <si>
    <t xml:space="preserve">        2. Szolgáltatások bevétele</t>
  </si>
  <si>
    <t xml:space="preserve">        3. Egyéb sajátos bevételek</t>
  </si>
  <si>
    <t xml:space="preserve">    3. Intézmények egyéb sajátos bevételei</t>
  </si>
  <si>
    <t xml:space="preserve">        1. Bérleti és lízingdíj bevételek</t>
  </si>
  <si>
    <t xml:space="preserve">        2. Kötbér,egyéb kártérítés bevételei</t>
  </si>
  <si>
    <t xml:space="preserve">     4. Továbbszámlázott szolgáltatások bevételei</t>
  </si>
  <si>
    <t xml:space="preserve">     5. Kamat bevételek</t>
  </si>
  <si>
    <t xml:space="preserve">        1. Áht. kívülről szárm. egyéb kamat bevétel-műk.</t>
  </si>
  <si>
    <t xml:space="preserve">        2. Áht. Kívülről szárm.egyéb kamat bev. Felhalm.</t>
  </si>
  <si>
    <t xml:space="preserve">     6. Általános forgalmiadó bevételek, visszatérülések</t>
  </si>
  <si>
    <t xml:space="preserve">     Intézményi működési bevételek összesen</t>
  </si>
  <si>
    <t>2. Közhatalmi bevételek</t>
  </si>
  <si>
    <t xml:space="preserve">    1. Illetékek</t>
  </si>
  <si>
    <t xml:space="preserve">    2. Helyiadók</t>
  </si>
  <si>
    <t xml:space="preserve">        1. Építményadó</t>
  </si>
  <si>
    <t xml:space="preserve">        2. Telekadó</t>
  </si>
  <si>
    <t xml:space="preserve">        3. Idegenforgalmiadó</t>
  </si>
  <si>
    <t xml:space="preserve">        4. Helyi iparűzési adó</t>
  </si>
  <si>
    <t xml:space="preserve">        5. Pótlékok</t>
  </si>
  <si>
    <t xml:space="preserve">    3. Átengedett központi adók</t>
  </si>
  <si>
    <t xml:space="preserve">        1. Helyi önk.ált.működ. és ágazati feladataihoz kapcs. tám.</t>
  </si>
  <si>
    <t xml:space="preserve">        2. Gépjárműadó</t>
  </si>
  <si>
    <t xml:space="preserve">        3. Termőföld bérbeadásából származó jövedelemadó</t>
  </si>
  <si>
    <t xml:space="preserve">    4. Különféle bírságok</t>
  </si>
  <si>
    <t xml:space="preserve">        1. Környezetvédelmi bírság</t>
  </si>
  <si>
    <t xml:space="preserve">        2. Építésügyi bírság</t>
  </si>
  <si>
    <t xml:space="preserve">     5. Helyszíni és szabálysértési bírság</t>
  </si>
  <si>
    <t xml:space="preserve">     6. Talajterhelésidíj</t>
  </si>
  <si>
    <t xml:space="preserve">     7. Egyéb sajátosfolyó bevételek</t>
  </si>
  <si>
    <t xml:space="preserve">        1. Önkormányzati lakások lakbérbevétele</t>
  </si>
  <si>
    <t xml:space="preserve">        2. Önk.egyéb helyiségek bérbeadásából szárm. Bev.</t>
  </si>
  <si>
    <t xml:space="preserve">        3. Egyéb különféle sajátos bevételek</t>
  </si>
  <si>
    <t xml:space="preserve">     Önkormányzatok sajátos működési bevételei összesen</t>
  </si>
  <si>
    <t>3. Központi költségvetéstől kapott költségvetési támogatás</t>
  </si>
  <si>
    <t xml:space="preserve">        2.  II. A települési Önkormányzatok egyes köznevelési és gyermekétkeztetési </t>
  </si>
  <si>
    <t xml:space="preserve">                 feladatainak támogatása</t>
  </si>
  <si>
    <t xml:space="preserve">        1.  I. Helyi önkormányzatok működésénak általános támogatása</t>
  </si>
  <si>
    <t xml:space="preserve">        3. III. A település önkormányzatok szociális és gyermekjóléti feladatinak </t>
  </si>
  <si>
    <t xml:space="preserve">                támogatása</t>
  </si>
  <si>
    <t xml:space="preserve">        4. IV. A települési önkormányzatok kulturális feladatainak támogatása</t>
  </si>
  <si>
    <t xml:space="preserve">        5. Üdülőhelyi feladatok támogatása</t>
  </si>
  <si>
    <t xml:space="preserve">     Központi költségvetéstől kapott költségvetési támogatás</t>
  </si>
  <si>
    <t>4. Támogatás államháztartáson belülről</t>
  </si>
  <si>
    <t xml:space="preserve">    1. Előző évi központi kiegészítések, visszatérülések</t>
  </si>
  <si>
    <t xml:space="preserve">    2. Előző évi előirányzatmaradvány, pénzmaradvány átvétel</t>
  </si>
  <si>
    <t xml:space="preserve">    3. Működési célú támogatás  államháztartáson belülről</t>
  </si>
  <si>
    <t xml:space="preserve">      Támogatás értékű bevételek</t>
  </si>
  <si>
    <t>5. Pénzeszköz átvételek államháztartáson kívülről</t>
  </si>
  <si>
    <t xml:space="preserve">    1. Működési célú pénzeszköz átvétel</t>
  </si>
  <si>
    <t xml:space="preserve">    Pénzeszköz átvételek áht. Kívülről összesen</t>
  </si>
  <si>
    <t>6. Tartósan adott kölcsönök visszatérülése</t>
  </si>
  <si>
    <t xml:space="preserve">    1. Műk.-i célra ,áht-nkív.nyújtott tám. kölcsön visszatér.</t>
  </si>
  <si>
    <t>7. Rövid lejáratú támogatási kölcsönök</t>
  </si>
  <si>
    <t xml:space="preserve">   1. műk.célra nyújtott kölcsönök visszatérülése</t>
  </si>
  <si>
    <t xml:space="preserve">   Rövid lejáratú támogatási kölcsönök összesen</t>
  </si>
  <si>
    <t xml:space="preserve">   történő igénybevét.</t>
  </si>
  <si>
    <t>8. Előző évi előir.mar.,pénzmaradvány v. a vállalk.maradvány alaptev.ellátására</t>
  </si>
  <si>
    <t xml:space="preserve">    1. Előző évi előir.,pénzmar.igénybev. működési célra</t>
  </si>
  <si>
    <t xml:space="preserve">    pénzmaradvány igénybevétele</t>
  </si>
  <si>
    <t xml:space="preserve">    Költségvetési hiány belső finanszírozására szolg. előző évi előir. </t>
  </si>
  <si>
    <t xml:space="preserve">9. Költségvetési hiány külső finansz.szolg. Hitelek felvétele és kötvénykibocsátás </t>
  </si>
  <si>
    <t xml:space="preserve">    bevételei - Hosszúlejáratúkötelezettségek</t>
  </si>
  <si>
    <t xml:space="preserve">    1. Pénzügyi vállalkozástól hosszúlejáratú hitel felvétel</t>
  </si>
  <si>
    <t xml:space="preserve">        1. Pénzügyi váll.-tól működési célú hitel felvétel</t>
  </si>
  <si>
    <t xml:space="preserve">    2. Hosszú lejáratú kötvénykibcsátás</t>
  </si>
  <si>
    <t xml:space="preserve">       1. Működési célú belf. kötvény kibocsátás</t>
  </si>
  <si>
    <t xml:space="preserve">    Hosszú lejáratú kötelezettségek összesen</t>
  </si>
  <si>
    <t xml:space="preserve">10. Költségvetési hiány külső finansz.szolg. Hitelek felvétele és kötvénykibocsátás </t>
  </si>
  <si>
    <t xml:space="preserve">    bevételei - Rövid lejáratú hitelek és támogatások</t>
  </si>
  <si>
    <t xml:space="preserve">    1. Pénzügyi vállalkozástól rövidlejáratú hitel felvétel</t>
  </si>
  <si>
    <t xml:space="preserve">   Rövidlejáratú hitelek ás támogatási kölcsönök összesen</t>
  </si>
  <si>
    <t>11. Értékpapírok értékesítésének bevételei</t>
  </si>
  <si>
    <t xml:space="preserve">     1. Értékpapírok ért. Bev. Működési célú bevételek</t>
  </si>
  <si>
    <t xml:space="preserve">     Értékpapírok értékesítésének bevétele</t>
  </si>
  <si>
    <t xml:space="preserve">     jóváírásra</t>
  </si>
  <si>
    <t xml:space="preserve">     1. Irányító szervi tám. foly. tám. Működési</t>
  </si>
  <si>
    <t xml:space="preserve">     Irányítószervi támogatás összesen</t>
  </si>
  <si>
    <t xml:space="preserve">13. Finanszírozási bevételek összesen </t>
  </si>
  <si>
    <t>14. MŰKÖDÉSI BEVÉTELEK ÖSSZESEN</t>
  </si>
  <si>
    <t>Az önkormányzat bevételei forrásonként</t>
  </si>
  <si>
    <t>15. Felhalmozási jellegű bevételek</t>
  </si>
  <si>
    <t xml:space="preserve">     1. Tárgyi eszközök immat.javak értékesítése</t>
  </si>
  <si>
    <t xml:space="preserve">         1. Immateriális javak értékesítése</t>
  </si>
  <si>
    <t xml:space="preserve">         2. Föld értékesítése</t>
  </si>
  <si>
    <t xml:space="preserve">         3. Ingatlanok és kapcs. vagyoni értékű jogok értékesítése</t>
  </si>
  <si>
    <t xml:space="preserve">         4. Gépek,berendezések,felszerelések értékesítése</t>
  </si>
  <si>
    <t xml:space="preserve">         5. Járművek értékesítése</t>
  </si>
  <si>
    <t xml:space="preserve">      2. Önkormányzatok sajátos felhalmozási bevételei</t>
  </si>
  <si>
    <t xml:space="preserve">         1. Önkormányzati lakások értékesítése</t>
  </si>
  <si>
    <t xml:space="preserve">         2. Önkormányzati egyéb helyiségek értékesítése</t>
  </si>
  <si>
    <t xml:space="preserve">      3. Pénzügyi befektetések bevételei</t>
  </si>
  <si>
    <t xml:space="preserve">         1. Osztalék és hozamok</t>
  </si>
  <si>
    <t xml:space="preserve">         2. Tartós tul.rész.jelentő befekt. részv. részesedés ért.</t>
  </si>
  <si>
    <t xml:space="preserve">         3. Belföldi államkötvények értékesítése</t>
  </si>
  <si>
    <t xml:space="preserve">      4. Üzemeltetésből,koncesszióból származó bevételek</t>
  </si>
  <si>
    <t xml:space="preserve">          1. Üzemeltetésből származó bevétel</t>
  </si>
  <si>
    <t xml:space="preserve">          2. Koncesszióból származó bevétel</t>
  </si>
  <si>
    <t>16. Közhatalmi bevételek</t>
  </si>
  <si>
    <t xml:space="preserve">      1. Helyiadók</t>
  </si>
  <si>
    <t xml:space="preserve">         1.  Kommunálisadó bevétel</t>
  </si>
  <si>
    <t>17.  Támogatás államháztartáson belülről</t>
  </si>
  <si>
    <t xml:space="preserve">       1. Felhalmozási célú támogatás áht. belülről</t>
  </si>
  <si>
    <t xml:space="preserve">     1. Felhalmozási célú pénzeszköz bevétel</t>
  </si>
  <si>
    <t>18.  Pénzeszköz átvételek államháztartáson kívülről</t>
  </si>
  <si>
    <t>19. Tartósan adott kölcsönök visszatérülése</t>
  </si>
  <si>
    <t xml:space="preserve">     1. Felh. Célra áht. Kív. Nyújtott tám. Kölcsön visszatér.</t>
  </si>
  <si>
    <t xml:space="preserve">    Tartósan adott kölcsönök visszatérülése összesen</t>
  </si>
  <si>
    <t xml:space="preserve">   1. Felhalm..célra nyújtott kölcsönök visszatérülése</t>
  </si>
  <si>
    <t>20. Rövid lejáratú támogatási kölcsönök</t>
  </si>
  <si>
    <t>21. Előző évi előir.mar.,pénzmaradvány v. a vállalk.maradvány alaptev.ellátására</t>
  </si>
  <si>
    <t xml:space="preserve">    1. Előző évi előir.,pénzmar.igénybev. felhalmozási célra</t>
  </si>
  <si>
    <t>22. Irányítószervi támogatásként folyósított támogatás fizetési számlán történő</t>
  </si>
  <si>
    <t xml:space="preserve">     1. Irányító szervi tám. foly. tám. Felhalmozási</t>
  </si>
  <si>
    <t xml:space="preserve">23. Finanszírozási bevételek összesen </t>
  </si>
  <si>
    <t>24. FELHALMOZÁSI BEVÉTELEK ÖSSZESEN</t>
  </si>
  <si>
    <t>Önkormányzati szintű kiadások jogcímenként</t>
  </si>
  <si>
    <t>1. Működési kiadások</t>
  </si>
  <si>
    <t xml:space="preserve">    1. Személyi juttatások</t>
  </si>
  <si>
    <t xml:space="preserve">    2. Munkaadókat terhelő járulékok</t>
  </si>
  <si>
    <t xml:space="preserve">    3. Dologi kiadások</t>
  </si>
  <si>
    <t xml:space="preserve">    4.Egyéb működési célú kiadások</t>
  </si>
  <si>
    <t xml:space="preserve">    5 .Szociálpolitikai ellátások és egyéb juttatások</t>
  </si>
  <si>
    <t xml:space="preserve">    6. Ellátottak pénzbeli juttatásai</t>
  </si>
  <si>
    <t>2. Működési célú támogatás értékű kiadások</t>
  </si>
  <si>
    <t>3. Működési célú pénzeszköz átadások</t>
  </si>
  <si>
    <t>4. Kölcsönök</t>
  </si>
  <si>
    <t xml:space="preserve">    1. Működési célú kölcsönök nyújtása</t>
  </si>
  <si>
    <t>5. Áht. Kívülre nyújtott támogatási kölcsönök</t>
  </si>
  <si>
    <t xml:space="preserve">    1. Működési célra nyújtott kölcsönök</t>
  </si>
  <si>
    <t>6. Tartalék előirányzatok</t>
  </si>
  <si>
    <t xml:space="preserve">   1 . Általános tartalék működési</t>
  </si>
  <si>
    <t xml:space="preserve">   2. Céltartalék működési</t>
  </si>
  <si>
    <t xml:space="preserve">   1 Ért.pap. vásárlása működési célú kiadások</t>
  </si>
  <si>
    <t>7. Értékpapírok vásárlásának kiadása</t>
  </si>
  <si>
    <t>8. Hitelek törlesztése és kötvénybeváltás kiadásai</t>
  </si>
  <si>
    <t xml:space="preserve">    1. Műk.célú hitel törlesztése és kötv. Bev.</t>
  </si>
  <si>
    <t xml:space="preserve">    2. Előző évek rövid lej. Kötv.kib. Visszafiz.rend.</t>
  </si>
  <si>
    <t>9. Irányítószervi támogatásként folyósított támogatás</t>
  </si>
  <si>
    <t>Működési kiutalás</t>
  </si>
  <si>
    <t xml:space="preserve">    1.</t>
  </si>
  <si>
    <t>Költségvetési működési kiadások összesen</t>
  </si>
  <si>
    <t xml:space="preserve"> Felhalmozási kiadások</t>
  </si>
  <si>
    <t>10. Felhalmozási célú támogatási kiadások</t>
  </si>
  <si>
    <t>11. Felhalmozási célú pénzeszköz átadások</t>
  </si>
  <si>
    <t>12. Felhalmozási célú kölcsönök nyújtása</t>
  </si>
  <si>
    <t>Finanszírozási kiadások</t>
  </si>
  <si>
    <t xml:space="preserve">      1. Általános tartalék</t>
  </si>
  <si>
    <t xml:space="preserve">      2. Céltartalék felhalmozási célú</t>
  </si>
  <si>
    <t xml:space="preserve">   1. Ért.pap. vásárlása felhalmozási célú kiadások</t>
  </si>
  <si>
    <t xml:space="preserve">    1. Felh..célú hitel törlesztése és kötv. Bev.</t>
  </si>
  <si>
    <t>Felhalmozási</t>
  </si>
  <si>
    <t>13. Beruházások</t>
  </si>
  <si>
    <t>14. Felújítások</t>
  </si>
  <si>
    <t>15. Tartalék előirányzatok</t>
  </si>
  <si>
    <t>16. Értékpapírok vásárlásának kiadása</t>
  </si>
  <si>
    <t>17. Hitelek törlesztése és kötvénybeváltás kiadásai</t>
  </si>
  <si>
    <t>18. Irányítószervi támogatásként folyósított támogatás</t>
  </si>
  <si>
    <t>A</t>
  </si>
  <si>
    <t>B</t>
  </si>
  <si>
    <t>Költségvetési felhalmozási kiadások</t>
  </si>
  <si>
    <t>KIADÁSOK ÖSSZESEN</t>
  </si>
  <si>
    <t>Az önkormányzat költségvetése feladatonként</t>
  </si>
  <si>
    <t>adatok ezer forinban</t>
  </si>
  <si>
    <t>Feladat megnevezése</t>
  </si>
  <si>
    <t>Szem.</t>
  </si>
  <si>
    <t>Munkadói</t>
  </si>
  <si>
    <t xml:space="preserve">Dologi </t>
  </si>
  <si>
    <t>Tám.ért.</t>
  </si>
  <si>
    <t>Műk.c.pe.</t>
  </si>
  <si>
    <t>Szociális</t>
  </si>
  <si>
    <t>Tartalék</t>
  </si>
  <si>
    <t>Beru-</t>
  </si>
  <si>
    <t>Felú-</t>
  </si>
  <si>
    <t>Fejl.c.</t>
  </si>
  <si>
    <t>Felhalm.</t>
  </si>
  <si>
    <t>Összesen:</t>
  </si>
  <si>
    <t>juttatás</t>
  </si>
  <si>
    <t>járulék</t>
  </si>
  <si>
    <t>kiadás</t>
  </si>
  <si>
    <t>műk.kiad.</t>
  </si>
  <si>
    <t>átadás</t>
  </si>
  <si>
    <t>házás</t>
  </si>
  <si>
    <t>jítás</t>
  </si>
  <si>
    <t>tám.</t>
  </si>
  <si>
    <t>pe. Átadás</t>
  </si>
  <si>
    <t>Önk.jogalkotás</t>
  </si>
  <si>
    <t>M:N:S: közösségi,társ.t,</t>
  </si>
  <si>
    <t>közterület rendj. fennt.</t>
  </si>
  <si>
    <t>Önk.TKT. Igazgatási tev.</t>
  </si>
  <si>
    <t>Város-ésközség gazd.m.n.s.sz.</t>
  </si>
  <si>
    <t>Falugondnok,tanyag.-i szolg.</t>
  </si>
  <si>
    <t>BPJ-re jo.közf. Hossz.</t>
  </si>
  <si>
    <t>Közhasznú foglalkoztatás</t>
  </si>
  <si>
    <t>Könyvtári áll.gyar.</t>
  </si>
  <si>
    <t>Tel.hull.vegyes begyűjtés,száll.</t>
  </si>
  <si>
    <t>Közvilágítás</t>
  </si>
  <si>
    <t>egyéb m.n.s.járóbeteg ellátás</t>
  </si>
  <si>
    <t>Út, autópálya építése</t>
  </si>
  <si>
    <t>Óvodai nevelés ellátás</t>
  </si>
  <si>
    <t>ált.isk.tan.napp.nev.5-8 o.</t>
  </si>
  <si>
    <t>M.n.s. egyéb szórakoztatás</t>
  </si>
  <si>
    <t>M.n.s.egyéb sport. Tám.</t>
  </si>
  <si>
    <t>Rendszeres szoc.segélyek</t>
  </si>
  <si>
    <t>Lak.fennt.normatív alapon</t>
  </si>
  <si>
    <t>Ápolásdíj alanyi jogon</t>
  </si>
  <si>
    <t>Rendkívüli gyermekvéd tám.</t>
  </si>
  <si>
    <t>Egyéb önk.-i eseti pénzbeli ell.</t>
  </si>
  <si>
    <t>Mozg.korl. Támogatása</t>
  </si>
  <si>
    <t>889942 önk. Által</t>
  </si>
  <si>
    <t>nyújtott lakás tám.</t>
  </si>
  <si>
    <t>842531 Polgári védelem</t>
  </si>
  <si>
    <t>842510 polgárőrség</t>
  </si>
  <si>
    <t>854314 szociális ösztöndíj</t>
  </si>
  <si>
    <t>ovódáztatási támogatás</t>
  </si>
  <si>
    <t>tám.ért.</t>
  </si>
  <si>
    <t>saját bev.</t>
  </si>
  <si>
    <t xml:space="preserve">átv.pe. </t>
  </si>
  <si>
    <t>pénz-</t>
  </si>
  <si>
    <t>tám ért.</t>
  </si>
  <si>
    <t>műk.</t>
  </si>
  <si>
    <t xml:space="preserve">pm. </t>
  </si>
  <si>
    <t>m.bev</t>
  </si>
  <si>
    <t>áht.kív.</t>
  </si>
  <si>
    <t>maradvány</t>
  </si>
  <si>
    <t>fejl.bev.</t>
  </si>
  <si>
    <t>hitel</t>
  </si>
  <si>
    <t>átvétel</t>
  </si>
  <si>
    <t>Önk. TKT. Elszámolásai</t>
  </si>
  <si>
    <t>Önk.v. TKT. Ig.elsz.</t>
  </si>
  <si>
    <t>könyvt. Áll.gy.</t>
  </si>
  <si>
    <t>Mozg.korl. Közl.tám</t>
  </si>
  <si>
    <t>hosszút.közf.</t>
  </si>
  <si>
    <t>Város és közs.g m.n.s.</t>
  </si>
  <si>
    <t>gyermekvédelmi támogatás</t>
  </si>
  <si>
    <t>960302 köztemető</t>
  </si>
  <si>
    <t>890906 finanszírozási bevétel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</si>
  <si>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</si>
  <si>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</si>
  <si>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</si>
  <si>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</si>
  <si>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</si>
  <si>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</si>
  <si>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</si>
  <si>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</si>
  <si>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</si>
  <si>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</si>
  <si>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</si>
  <si>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ÖSSZESEN</t>
  </si>
  <si>
    <t>1.</t>
  </si>
  <si>
    <t>Intézményi működési bevételek</t>
  </si>
  <si>
    <t>2.</t>
  </si>
  <si>
    <t>Közhatalmi bevételek</t>
  </si>
  <si>
    <t>3.</t>
  </si>
  <si>
    <t>Központi költségvetéstől kapott támogatások</t>
  </si>
  <si>
    <t>4.</t>
  </si>
  <si>
    <t>Működési célú támogatás államháztartáson belülről</t>
  </si>
  <si>
    <t>5.</t>
  </si>
  <si>
    <t>Működési célú átvett pénzeszközök</t>
  </si>
  <si>
    <t>Felhalmozási bevételek</t>
  </si>
  <si>
    <t xml:space="preserve">Felhalmozási bevételek </t>
  </si>
  <si>
    <t>Felhalmozási célú támogatás államháztartáson belülről</t>
  </si>
  <si>
    <t>Felhalmozási célú átvett pénzeszközök</t>
  </si>
  <si>
    <t xml:space="preserve">Kölcsönök </t>
  </si>
  <si>
    <t>Működési célú kölcsönök</t>
  </si>
  <si>
    <t>Felhalmozási célú kölcsönök</t>
  </si>
  <si>
    <t>Rövid lejáratú támogatási kölcsönök</t>
  </si>
  <si>
    <t>Felhalmozási célra nyújtott támogatási kölcsönök</t>
  </si>
  <si>
    <t>Műk. célra nyújtott kölcsönök visszatérülése</t>
  </si>
  <si>
    <t>Felhalm. célra nyújtott kölcsönök visszatérülése</t>
  </si>
  <si>
    <t>Költségvetési bevételek összesen</t>
  </si>
  <si>
    <t>Költségvetési hiány belső finansz. szolg. előző évi előir.-, pénzmaradvány igénybevétele</t>
  </si>
  <si>
    <t>Előző évi előir., pm. igénybev. - Műk. célra</t>
  </si>
  <si>
    <t>Előző évi előir., pm. igényb. - Felhalm. célra</t>
  </si>
  <si>
    <t>Értékpapírok értékesítésének bevétele</t>
  </si>
  <si>
    <t>Értékpapírok ért. bev. - Működési célú bev.</t>
  </si>
  <si>
    <t>Értékpapírok ért. bev. - Felhalm. célú bev.</t>
  </si>
  <si>
    <t>Költségvetési hiány külső finansz. szolg. hitelek felvétele és kötvénykibocsátás bevételei</t>
  </si>
  <si>
    <t>Hitelek felv. és kötvénykib. - Műk. célú bev.</t>
  </si>
  <si>
    <t>Hitelek felv. és kötvénykib. - Felh. célú bev.</t>
  </si>
  <si>
    <t>Irányító szervi támogatásként folyósított támogatás fizetési számlán történő jóváírása</t>
  </si>
  <si>
    <t>Irányító szervi támogatásként folyósított támogatás fizetési számlán történő jóváírása - Műk. bev.</t>
  </si>
  <si>
    <t>Irányító szervi támogatásként folyósított támogatás fizetési számlán történő jóváírása - Felhalm. bev.</t>
  </si>
  <si>
    <t>Finanszírozási bevételek összesen</t>
  </si>
  <si>
    <t>Az önkormányzat költségvetési mérlege</t>
  </si>
  <si>
    <t>Személyi juttatások</t>
  </si>
  <si>
    <t>Szociális hozzájárulási adó</t>
  </si>
  <si>
    <t>Egyéb működési célú kiadások</t>
  </si>
  <si>
    <t>Ellátottak pénzbeli juttatásai</t>
  </si>
  <si>
    <t>Működési célú támogatásértékű kiadások</t>
  </si>
  <si>
    <t>Működési célú pénzeszközátadások</t>
  </si>
  <si>
    <t>Felhalmozási kiadások</t>
  </si>
  <si>
    <t>Felhalmozási célú támogatásértékű kiadások</t>
  </si>
  <si>
    <t>Felhalmozási célú péneszközátadások</t>
  </si>
  <si>
    <t>Kölcsönök</t>
  </si>
  <si>
    <t>Felhalm. célra nyújtott kölcsönök visszatér.</t>
  </si>
  <si>
    <t>Tartalék előirányzatok</t>
  </si>
  <si>
    <t>Általános tartalék</t>
  </si>
  <si>
    <t>Céltartalék</t>
  </si>
  <si>
    <t>Működési célú céltartalékok</t>
  </si>
  <si>
    <t>Felhalmozási célú céltartalékok</t>
  </si>
  <si>
    <t>Költségvetési kiadások összesen</t>
  </si>
  <si>
    <t>Értékpapírok vásárlásának kiadása</t>
  </si>
  <si>
    <t>Értékpapírok vás. - Működési célú kiadások</t>
  </si>
  <si>
    <t>Értékpapírok vás. - Felhalmozási célú kiadások</t>
  </si>
  <si>
    <t>Hitelek törlesztése és kötvénybeváltás kiadásai</t>
  </si>
  <si>
    <t>Műk. célú hitel törlesztése és kötvénybevált.</t>
  </si>
  <si>
    <t>Felhalm. célú hitel törlesztése és kötvénybevált.</t>
  </si>
  <si>
    <t>Előző évei rövid lej. kötvénykib. visszafiz., rend.</t>
  </si>
  <si>
    <t>Irányító szervi támogatásként folyósított támogatás kiutalása</t>
  </si>
  <si>
    <t>Irányító szervi támogatásként folyósított támogatás kiutalása - Működési kiutalás</t>
  </si>
  <si>
    <t>Irányító szervi támogatásként folyósított támogatás kiutalása - Felhalmozási kiutalás</t>
  </si>
  <si>
    <t>Finanszírozási kiadások összesen</t>
  </si>
  <si>
    <t>BEVÉTELEK ÖSSZESEN</t>
  </si>
  <si>
    <t xml:space="preserve"> KIADÁSOK ÖSSZESEN</t>
  </si>
  <si>
    <t>Az önkormányzat összevont költségvetési mérlege</t>
  </si>
  <si>
    <t xml:space="preserve"> melléklet</t>
  </si>
  <si>
    <t>2. Nem EU támogatásból megvalósuló</t>
  </si>
  <si>
    <t>.  melléklet</t>
  </si>
  <si>
    <t>rendeletéhez</t>
  </si>
  <si>
    <t xml:space="preserve">az önkormányzat felhalmozási kiadások feladatonként </t>
  </si>
  <si>
    <t>A fejlesztési cél megnevezése</t>
  </si>
  <si>
    <t>Mindösszesen:</t>
  </si>
  <si>
    <t>1. EU. Támogatásból megvalósuló</t>
  </si>
  <si>
    <t>datok ezer forintban</t>
  </si>
  <si>
    <t>Összesen</t>
  </si>
  <si>
    <t>A költségvetési hiány belső finanszírozására szolgáló előző</t>
  </si>
  <si>
    <t>évek pénzmaradványa</t>
  </si>
  <si>
    <t>A költségvetési kiadások és bevételek különbözeteként a hiány összege:</t>
  </si>
  <si>
    <t>ezer forint</t>
  </si>
  <si>
    <t>Működési célú:</t>
  </si>
  <si>
    <t>Felhalmozási célú:</t>
  </si>
  <si>
    <t>előirányzat - felhasználási ütemterv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</si>
  <si>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</si>
  <si>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</si>
  <si>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</si>
  <si>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</si>
  <si>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</si>
  <si>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</si>
  <si>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</si>
  <si>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</si>
  <si>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</si>
  <si>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október</t>
  </si>
  <si>
    <t>novemb.</t>
  </si>
  <si>
    <t>decemb.</t>
  </si>
  <si>
    <t>összesen</t>
  </si>
  <si>
    <t>Működési bevételek össz.:</t>
  </si>
  <si>
    <t>Felhalmozási bev. össz.:</t>
  </si>
  <si>
    <t>Működési kiadások összesen:</t>
  </si>
  <si>
    <t>Felhalmozási kiadások össz.:</t>
  </si>
  <si>
    <t>N</t>
  </si>
  <si>
    <t>1. Bevételek</t>
  </si>
  <si>
    <t xml:space="preserve">  1. előző évi pénzmaradvány</t>
  </si>
  <si>
    <t xml:space="preserve">  2. támogatás</t>
  </si>
  <si>
    <t xml:space="preserve">  3. támogatás értékű bevétel</t>
  </si>
  <si>
    <t xml:space="preserve">  4.saját bevétel</t>
  </si>
  <si>
    <t xml:space="preserve">  5 .átvett pe. ÁHT.kívülről</t>
  </si>
  <si>
    <t xml:space="preserve">  6.műk.hitel</t>
  </si>
  <si>
    <t xml:space="preserve">  7.előző évi pénzmaradvány</t>
  </si>
  <si>
    <t xml:space="preserve">  8. felhalmozási bevételek</t>
  </si>
  <si>
    <t xml:space="preserve">   9.Hitelek</t>
  </si>
  <si>
    <t>1.Kiadások</t>
  </si>
  <si>
    <t xml:space="preserve">  1.személyi jellegű kiadások</t>
  </si>
  <si>
    <t xml:space="preserve">  2.munkaadókat terhelő járulékok</t>
  </si>
  <si>
    <t xml:space="preserve">  3.dologi kiadások</t>
  </si>
  <si>
    <t xml:space="preserve">  4.támogatások folyósítása</t>
  </si>
  <si>
    <t xml:space="preserve">  5.Tartalék</t>
  </si>
  <si>
    <t xml:space="preserve">  6.támogatás ért.felhalm.kiad.</t>
  </si>
  <si>
    <t xml:space="preserve">  7.fejlesztések</t>
  </si>
  <si>
    <t xml:space="preserve">  8. tartalék</t>
  </si>
  <si>
    <t>Az önkormányzat kötelező feladatai szakfeladatonként</t>
  </si>
  <si>
    <t>Az önkormányzat államigazgatási feladatok szakfeladatonként</t>
  </si>
  <si>
    <t>1. §.</t>
  </si>
  <si>
    <t>ezer forint tárgyévi költségvetési bevétellel,</t>
  </si>
  <si>
    <t>ezer forint tárgyévi költségvetési kiadással és</t>
  </si>
  <si>
    <t>ebből:</t>
  </si>
  <si>
    <t>állapítja meg.</t>
  </si>
  <si>
    <t>Ezen belül:</t>
  </si>
  <si>
    <t>a)</t>
  </si>
  <si>
    <t>a működési célú bevételt</t>
  </si>
  <si>
    <t>e Ft-ban</t>
  </si>
  <si>
    <t>finanszírozási célú műveletek</t>
  </si>
  <si>
    <t xml:space="preserve">b) </t>
  </si>
  <si>
    <t>a működési célú kiadásokat</t>
  </si>
  <si>
    <t>a személyi juttatások kiadásait</t>
  </si>
  <si>
    <t>a dologi kiadásokat</t>
  </si>
  <si>
    <t>az ellátottak pénzbeli juttatásait</t>
  </si>
  <si>
    <t>a speciális célú támogatásokat</t>
  </si>
  <si>
    <t xml:space="preserve">c) </t>
  </si>
  <si>
    <t>a felhalmozási célú bevételt</t>
  </si>
  <si>
    <t>d)</t>
  </si>
  <si>
    <t>a felhalmozási célú kiadást</t>
  </si>
  <si>
    <t>a beruházások összegét</t>
  </si>
  <si>
    <t>a felújítások összegét</t>
  </si>
  <si>
    <t>6. §.</t>
  </si>
  <si>
    <t>Záró rendelkezés</t>
  </si>
  <si>
    <t>Pikler József</t>
  </si>
  <si>
    <t>polgármester</t>
  </si>
  <si>
    <t xml:space="preserve"> ezer forint költségvetési belső hiánnyal</t>
  </si>
  <si>
    <t>finanszírozási célú műveleteket,</t>
  </si>
  <si>
    <t>előző évi pénzmaradványt</t>
  </si>
  <si>
    <t>aa;</t>
  </si>
  <si>
    <t>ab;</t>
  </si>
  <si>
    <t>szociális hozzájárulási adót</t>
  </si>
  <si>
    <t>ba;</t>
  </si>
  <si>
    <t>bb;</t>
  </si>
  <si>
    <t>bc;</t>
  </si>
  <si>
    <t>bd;</t>
  </si>
  <si>
    <t>be;</t>
  </si>
  <si>
    <t>bf;</t>
  </si>
  <si>
    <t>tartalékot</t>
  </si>
  <si>
    <t>ca;</t>
  </si>
  <si>
    <t>cb;</t>
  </si>
  <si>
    <t>da;</t>
  </si>
  <si>
    <t>db;</t>
  </si>
  <si>
    <t>dc;</t>
  </si>
  <si>
    <t>egyéb felhalmozási célú kiadásokat</t>
  </si>
  <si>
    <t>de;</t>
  </si>
  <si>
    <t>egyéb felhalmozási célú támogatásokat</t>
  </si>
  <si>
    <t>dd;</t>
  </si>
  <si>
    <t>lakás építési,vásárlási kölcsönt</t>
  </si>
  <si>
    <t>df;</t>
  </si>
  <si>
    <t>fejlesztési tartalékot</t>
  </si>
  <si>
    <t>2. melléklet</t>
  </si>
  <si>
    <t xml:space="preserve">        7. Lakott külterülettel kapcsolatos feladatok támogatása</t>
  </si>
  <si>
    <t xml:space="preserve">        6. Helyi önkormányzatok kiegészítőtámogatás</t>
  </si>
  <si>
    <t>3.melléklet</t>
  </si>
  <si>
    <t>5. melléklet</t>
  </si>
  <si>
    <t>Beruházás:</t>
  </si>
  <si>
    <t>Tároló építése</t>
  </si>
  <si>
    <t>Közfogl. Keretében készülő kerítés oszlop</t>
  </si>
  <si>
    <t>Urnafal építés</t>
  </si>
  <si>
    <t>6. melléklet</t>
  </si>
  <si>
    <t>9. melléklet</t>
  </si>
  <si>
    <t>1.melléklet</t>
  </si>
  <si>
    <t>862240 egyéb mns. Járób.</t>
  </si>
  <si>
    <t>12. Irányítószervi támogatásként folyósított támogatás fizetési számlán történő jóváírásra</t>
  </si>
  <si>
    <t>utak, hidak üzemeltetése fennt.</t>
  </si>
  <si>
    <t>önk.által nyújtott</t>
  </si>
  <si>
    <t>lakástámogatás</t>
  </si>
  <si>
    <t>862240 járóbeteg ellátás</t>
  </si>
  <si>
    <t>egyéb mns</t>
  </si>
  <si>
    <t xml:space="preserve">      (2) A képviselőtestület a költségvetési hiány belső finanszírozására szolgáló előző évek pénzmarad-</t>
  </si>
  <si>
    <t xml:space="preserve">        ványát az 1. melléklet szerint állapítja meg.</t>
  </si>
  <si>
    <r>
      <t>(2) A z önkormányzat költségvetési kiadásait jogcímenként e rendelet</t>
    </r>
    <r>
      <rPr>
        <sz val="10"/>
        <rFont val="Arial"/>
        <family val="2"/>
        <charset val="238"/>
      </rPr>
      <t xml:space="preserve"> 3. melléklete tartalmazza.</t>
    </r>
  </si>
  <si>
    <t>szerint hagyja jóvá.</t>
  </si>
  <si>
    <t>szerint állapítja meg</t>
  </si>
  <si>
    <t>Az önkormányzat önként vállalt feladatai</t>
  </si>
  <si>
    <t>841906 finanszírozási bevétel</t>
  </si>
  <si>
    <t>zöldterület kezelése</t>
  </si>
  <si>
    <t>zölderületek kezelése</t>
  </si>
  <si>
    <t>Működési</t>
  </si>
  <si>
    <t>bev.</t>
  </si>
  <si>
    <t>Közhat.</t>
  </si>
  <si>
    <t>Felh.</t>
  </si>
  <si>
    <t>Kapott</t>
  </si>
  <si>
    <t>Tám. Áht.</t>
  </si>
  <si>
    <t>belülről</t>
  </si>
  <si>
    <t>Tart. Adott</t>
  </si>
  <si>
    <t>kölcs.</t>
  </si>
  <si>
    <t>Pénzm.</t>
  </si>
  <si>
    <t>Hossz.lej.</t>
  </si>
  <si>
    <t>Rövid lej.</t>
  </si>
  <si>
    <t>Lakásfenntartási tám. Alanyi jog</t>
  </si>
  <si>
    <t>Ápolási díj alanyi</t>
  </si>
  <si>
    <t>Önk. TKT.társ. Ig.tev.</t>
  </si>
  <si>
    <t>10. melléklet</t>
  </si>
  <si>
    <t>Óvodáztatási támogatás</t>
  </si>
  <si>
    <t>Szerkezetátalakítási tartalék</t>
  </si>
  <si>
    <t>er.ei</t>
  </si>
  <si>
    <t>mód.ei</t>
  </si>
  <si>
    <t>Kiskorpád Község Önkormányzat Képviselőtestülete</t>
  </si>
  <si>
    <t>az önkormányzat 2013. költségvetéséről szóló</t>
  </si>
  <si>
    <t>Kiskorpád Község Önkormányzatának Képviselőtestülete az államháztartásról szóló 2011.évi</t>
  </si>
  <si>
    <t>CXCV. törvény 34.§-ának (1) bekezdésében kapott felhatalmazás alapján a következő</t>
  </si>
  <si>
    <t>rendeletet alkotja:</t>
  </si>
  <si>
    <t xml:space="preserve">Kiskorpád Községi önkormányzat Képviselőtestülete 2/2013. ( II.28) önkormányzati rendelete az </t>
  </si>
  <si>
    <t>önkormányzat 2013. évi költségvetéséről ( a továbbiakban:Ökr.) 2.§-ának (1) bekezdésének helyébe</t>
  </si>
  <si>
    <t>a következő  rendelkezés lép:</t>
  </si>
  <si>
    <t>(1) Kiskorpád Községi Önkormányzat képviselőtestülete ( a továbbiakban képviselőtestület) az önkormányzat</t>
  </si>
  <si>
    <t xml:space="preserve">2013. évi költségvetését </t>
  </si>
  <si>
    <t xml:space="preserve">        8.</t>
  </si>
  <si>
    <t xml:space="preserve">        9.</t>
  </si>
  <si>
    <t>Egyéb működési célú közp.támogatások</t>
  </si>
  <si>
    <t>aktívkorúak támogatása</t>
  </si>
  <si>
    <t>tanyagondnoki támogatás</t>
  </si>
  <si>
    <t>lakásfenntartási támogatás</t>
  </si>
  <si>
    <t>egyéb mns társ.közösségi tev.</t>
  </si>
  <si>
    <t>ápolásidíj alanyos</t>
  </si>
  <si>
    <t>2. §.</t>
  </si>
  <si>
    <t>tartalmazza.</t>
  </si>
  <si>
    <t>3.§.</t>
  </si>
  <si>
    <t>Az Ökr.3.§-ának (8)-(10) bekezdése helyébe a következő rendelkezés lép:</t>
  </si>
  <si>
    <t>(1) A képviselőtestület sz önkormányzat költségvetését feladatonkénti bontásban e rendelet</t>
  </si>
  <si>
    <t>(3) A képviselőtestület az önkormányzat előirányzat felhasználási ütemtervét e rendelet</t>
  </si>
  <si>
    <t>5.§.</t>
  </si>
  <si>
    <t>Az Ökr.4.§-ának (1)-(3) bekezdése helyébe a következő rendelkezés lép:</t>
  </si>
  <si>
    <t>(1) A képviselőtestület az önkormányzat kötelező feladatait szakfeladatonként e rendelet</t>
  </si>
  <si>
    <t>(2) A képviselőtestület az önkormányzat államigazgatási feladatait szakfeladatonként e</t>
  </si>
  <si>
    <t>(3) A képviselőptestület az önkormányzat önként vállalt feladatait szakfeladatonként e rendelet</t>
  </si>
  <si>
    <t xml:space="preserve">                  Ez a rendelet kihirdetését követő napon lép hatályba.</t>
  </si>
  <si>
    <t>7. melléklet</t>
  </si>
  <si>
    <t xml:space="preserve">gép,berendezés vásárlás </t>
  </si>
  <si>
    <t>Közösségi színtér eszközvásárlás</t>
  </si>
  <si>
    <t>áfa</t>
  </si>
  <si>
    <t xml:space="preserve">Számítógép vásárlása </t>
  </si>
  <si>
    <t>Finanszírozás</t>
  </si>
  <si>
    <t>Finan-</t>
  </si>
  <si>
    <t>szírozás</t>
  </si>
  <si>
    <t>Módosított (3)</t>
  </si>
  <si>
    <t xml:space="preserve"> </t>
  </si>
  <si>
    <t>Módosítás (3)</t>
  </si>
  <si>
    <t>finanszírozás</t>
  </si>
  <si>
    <t>módosítás(3)</t>
  </si>
  <si>
    <t>módosítás (3)</t>
  </si>
  <si>
    <t>Az Ökr.3.§-ának (1)-4) bekezdésének helyébe a következő rendelkezéslép:</t>
  </si>
  <si>
    <t>( 1 ) A 2. §-ban megállapított költségvetési bevétel forrásonkénti megbontását e rendelet  2.melléklete</t>
  </si>
  <si>
    <t>(3)</t>
  </si>
  <si>
    <t>A Képviselőtestület a felújítási kiadásait jogcímenként e rendelet 4. melléklete szerint állapítja meg.</t>
  </si>
  <si>
    <t>(4)  A képviselőtestület felhalmozási kiadásait feladatonként e rendelet 5. melléklete tartalmazza.</t>
  </si>
  <si>
    <t>6. melléklete szerint állapítja meg.</t>
  </si>
  <si>
    <t>(2) Az önkormányzat összevont költségvetési mérlegét e rendelet  7. melléklet tartalmazza.</t>
  </si>
  <si>
    <t>8. melléklete szerint hagyja jóvá.</t>
  </si>
  <si>
    <t>9. melléklete szerint határozza meg.</t>
  </si>
  <si>
    <t>rendelet 10. melléklete szerint hagyja jóvá.</t>
  </si>
  <si>
    <t>11. melléklete szerint állapítja meg.</t>
  </si>
  <si>
    <t>a</t>
  </si>
  <si>
    <t>11. melléklet</t>
  </si>
  <si>
    <t>4. melléklet</t>
  </si>
  <si>
    <t>az önkormányzat felújítási előirányzatai célonként</t>
  </si>
  <si>
    <t>A felújítási cél megnevezése</t>
  </si>
  <si>
    <t>2013. évi</t>
  </si>
  <si>
    <t>eredeti előirányzat</t>
  </si>
  <si>
    <t>1.EU támogatásból megvalósuló</t>
  </si>
  <si>
    <t>Felújítás összesen:</t>
  </si>
  <si>
    <t>start aszfaltozás</t>
  </si>
  <si>
    <t>Egyéb építmény felújítása</t>
  </si>
  <si>
    <t>8. melléklet</t>
  </si>
  <si>
    <t>Kiskorpád, 2014.01.29.</t>
  </si>
  <si>
    <t xml:space="preserve">        4. Intézményi ellátásidíjak</t>
  </si>
  <si>
    <t xml:space="preserve">        6. kommunális adó</t>
  </si>
  <si>
    <t xml:space="preserve">        7. Bírságok</t>
  </si>
  <si>
    <t>Rövidlejáratú fejlesztési hitel</t>
  </si>
  <si>
    <t>Parkoló építésKultúrház parkoló építés</t>
  </si>
  <si>
    <t>Stratmunka</t>
  </si>
  <si>
    <t>téliközfoglalkoztatás</t>
  </si>
  <si>
    <t>Óvodai int.</t>
  </si>
  <si>
    <t>étkeztetés</t>
  </si>
  <si>
    <t>Startmunka Téli közfoglalkozt.</t>
  </si>
  <si>
    <t>Fejl.</t>
  </si>
  <si>
    <t>Óvodai étkeztetés</t>
  </si>
  <si>
    <t>852021 Iskolai nevelés</t>
  </si>
  <si>
    <t>Óvodai nevelés</t>
  </si>
  <si>
    <t>Sport</t>
  </si>
  <si>
    <t>890444 Startmunka</t>
  </si>
  <si>
    <t>óvodai gyeremkétkeztetés</t>
  </si>
  <si>
    <t xml:space="preserve">890444 Startmunka </t>
  </si>
  <si>
    <t>közfoglalkoztatás</t>
  </si>
  <si>
    <t>óvoda étkeztetés</t>
  </si>
  <si>
    <t>841403 város és községgazd.</t>
  </si>
  <si>
    <t>931903 Sport feladat</t>
  </si>
  <si>
    <t>gyermekvédelmi</t>
  </si>
  <si>
    <t xml:space="preserve">   2 /2014.( II.04. ) önkormányzati rendelete</t>
  </si>
  <si>
    <t xml:space="preserve">    2/2013.( II. 28.) Ökormányzati rendelete módosításáról</t>
  </si>
  <si>
    <t>A rendelet kihirdetve: 2014. február 04.</t>
  </si>
  <si>
    <t>Dr. fehér József</t>
  </si>
  <si>
    <t>aljegyző</t>
  </si>
  <si>
    <t>Dr. Fehér József</t>
  </si>
  <si>
    <t xml:space="preserve">       a    2 /2014. ( II.04.). önkormányzati rendelethez</t>
  </si>
  <si>
    <t>a   2 /2014.(II. 04.). önkormányzati rendelethez</t>
  </si>
  <si>
    <t>a    2 /2014. ( II.04.). önkormányzati rendelthez</t>
  </si>
  <si>
    <t>a  2 /2014.( II.04.). önkormányzati  rendelethez</t>
  </si>
  <si>
    <t>a    2  /2014.(  II. 04.). önkormányzati rendelethez</t>
  </si>
  <si>
    <t>a  2 /2014. ( II.04.). önkormányzati rendelethez</t>
  </si>
  <si>
    <t>a 2 /2014. (II.04.). önkormányzati rendelethez</t>
  </si>
  <si>
    <t>a    2 /2014.( II.04.). önkormányzati rendelethez</t>
  </si>
  <si>
    <t>a      2/2014. ( II.04.). önkormányzati rendelethez</t>
  </si>
  <si>
    <t>a       2  /2014. (II.04.) önkormányzati rendelethez</t>
  </si>
  <si>
    <t>a      2 /2014. ( II.04.) önkormányzati rendelethez</t>
  </si>
  <si>
    <t>8821171 gyermekvédelmi</t>
  </si>
  <si>
    <t>Módosítás(4)</t>
  </si>
</sst>
</file>

<file path=xl/styles.xml><?xml version="1.0" encoding="utf-8"?>
<styleSheet xmlns="http://schemas.openxmlformats.org/spreadsheetml/2006/main">
  <fonts count="8">
    <font>
      <sz val="10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 indent="2"/>
    </xf>
    <xf numFmtId="0" fontId="0" fillId="0" borderId="0" xfId="0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/>
    <xf numFmtId="0" fontId="3" fillId="0" borderId="8" xfId="0" applyFont="1" applyBorder="1"/>
    <xf numFmtId="0" fontId="0" fillId="0" borderId="8" xfId="0" applyBorder="1"/>
    <xf numFmtId="0" fontId="4" fillId="0" borderId="0" xfId="0" applyFont="1"/>
    <xf numFmtId="0" fontId="5" fillId="0" borderId="0" xfId="0" applyFont="1"/>
    <xf numFmtId="0" fontId="5" fillId="0" borderId="8" xfId="0" applyFont="1" applyBorder="1" applyAlignment="1">
      <alignment horizontal="right"/>
    </xf>
    <xf numFmtId="0" fontId="0" fillId="0" borderId="14" xfId="0" applyBorder="1"/>
    <xf numFmtId="0" fontId="3" fillId="0" borderId="15" xfId="0" applyFont="1" applyBorder="1"/>
    <xf numFmtId="0" fontId="3" fillId="0" borderId="31" xfId="0" applyFont="1" applyBorder="1"/>
    <xf numFmtId="0" fontId="2" fillId="0" borderId="0" xfId="0" applyFont="1" applyFill="1" applyBorder="1"/>
    <xf numFmtId="0" fontId="0" fillId="2" borderId="0" xfId="0" applyFill="1" applyBorder="1"/>
    <xf numFmtId="0" fontId="0" fillId="0" borderId="0" xfId="0" applyAlignment="1">
      <alignment horizontal="left" indent="4"/>
    </xf>
    <xf numFmtId="0" fontId="5" fillId="0" borderId="36" xfId="0" applyFont="1" applyBorder="1"/>
    <xf numFmtId="0" fontId="5" fillId="0" borderId="35" xfId="0" applyFont="1" applyBorder="1"/>
    <xf numFmtId="0" fontId="5" fillId="0" borderId="27" xfId="0" applyFont="1" applyBorder="1"/>
    <xf numFmtId="0" fontId="5" fillId="0" borderId="28" xfId="0" applyFont="1" applyBorder="1"/>
    <xf numFmtId="0" fontId="5" fillId="0" borderId="29" xfId="0" applyFont="1" applyBorder="1"/>
    <xf numFmtId="0" fontId="5" fillId="0" borderId="30" xfId="0" applyFont="1" applyBorder="1"/>
    <xf numFmtId="0" fontId="0" fillId="0" borderId="37" xfId="0" applyBorder="1"/>
    <xf numFmtId="0" fontId="0" fillId="0" borderId="38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5" fillId="3" borderId="36" xfId="0" applyFont="1" applyFill="1" applyBorder="1"/>
    <xf numFmtId="0" fontId="5" fillId="3" borderId="35" xfId="0" applyFont="1" applyFill="1" applyBorder="1"/>
    <xf numFmtId="0" fontId="5" fillId="3" borderId="27" xfId="0" applyFont="1" applyFill="1" applyBorder="1"/>
    <xf numFmtId="0" fontId="0" fillId="0" borderId="36" xfId="0" applyBorder="1"/>
    <xf numFmtId="0" fontId="0" fillId="0" borderId="35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2" borderId="27" xfId="0" applyFill="1" applyBorder="1"/>
    <xf numFmtId="0" fontId="0" fillId="3" borderId="35" xfId="0" applyFill="1" applyBorder="1"/>
    <xf numFmtId="0" fontId="0" fillId="3" borderId="27" xfId="0" applyFill="1" applyBorder="1"/>
    <xf numFmtId="0" fontId="5" fillId="4" borderId="36" xfId="0" applyFont="1" applyFill="1" applyBorder="1"/>
    <xf numFmtId="0" fontId="5" fillId="6" borderId="36" xfId="0" applyFont="1" applyFill="1" applyBorder="1"/>
    <xf numFmtId="0" fontId="0" fillId="6" borderId="35" xfId="0" applyFill="1" applyBorder="1"/>
    <xf numFmtId="0" fontId="0" fillId="3" borderId="36" xfId="0" applyFill="1" applyBorder="1"/>
    <xf numFmtId="0" fontId="4" fillId="2" borderId="28" xfId="0" applyFont="1" applyFill="1" applyBorder="1"/>
    <xf numFmtId="0" fontId="4" fillId="0" borderId="29" xfId="0" applyFont="1" applyBorder="1"/>
    <xf numFmtId="0" fontId="4" fillId="2" borderId="36" xfId="0" applyFont="1" applyFill="1" applyBorder="1"/>
    <xf numFmtId="0" fontId="4" fillId="0" borderId="35" xfId="0" applyFont="1" applyBorder="1"/>
    <xf numFmtId="0" fontId="4" fillId="0" borderId="27" xfId="0" applyFont="1" applyBorder="1"/>
    <xf numFmtId="0" fontId="0" fillId="0" borderId="36" xfId="0" applyFill="1" applyBorder="1"/>
    <xf numFmtId="0" fontId="0" fillId="0" borderId="31" xfId="0" applyFill="1" applyBorder="1"/>
    <xf numFmtId="0" fontId="5" fillId="0" borderId="36" xfId="0" applyFont="1" applyFill="1" applyBorder="1"/>
    <xf numFmtId="0" fontId="5" fillId="6" borderId="35" xfId="0" applyFont="1" applyFill="1" applyBorder="1"/>
    <xf numFmtId="0" fontId="5" fillId="6" borderId="27" xfId="0" applyFont="1" applyFill="1" applyBorder="1"/>
    <xf numFmtId="0" fontId="4" fillId="2" borderId="0" xfId="0" applyFont="1" applyFill="1"/>
    <xf numFmtId="0" fontId="4" fillId="2" borderId="35" xfId="0" applyFont="1" applyFill="1" applyBorder="1"/>
    <xf numFmtId="0" fontId="5" fillId="4" borderId="35" xfId="0" applyFont="1" applyFill="1" applyBorder="1"/>
    <xf numFmtId="0" fontId="5" fillId="0" borderId="31" xfId="0" applyFont="1" applyBorder="1"/>
    <xf numFmtId="0" fontId="5" fillId="0" borderId="32" xfId="0" applyFont="1" applyBorder="1"/>
    <xf numFmtId="0" fontId="5" fillId="0" borderId="33" xfId="0" applyFont="1" applyBorder="1"/>
    <xf numFmtId="0" fontId="0" fillId="5" borderId="1" xfId="0" applyFill="1" applyBorder="1"/>
    <xf numFmtId="0" fontId="0" fillId="5" borderId="2" xfId="0" applyFill="1" applyBorder="1"/>
    <xf numFmtId="0" fontId="0" fillId="5" borderId="2" xfId="0" applyFill="1" applyBorder="1" applyAlignment="1">
      <alignment horizontal="left" indent="7"/>
    </xf>
    <xf numFmtId="0" fontId="0" fillId="5" borderId="3" xfId="0" applyFill="1" applyBorder="1"/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5" fillId="6" borderId="28" xfId="0" applyFont="1" applyFill="1" applyBorder="1"/>
    <xf numFmtId="0" fontId="5" fillId="6" borderId="29" xfId="0" applyFont="1" applyFill="1" applyBorder="1"/>
    <xf numFmtId="0" fontId="5" fillId="6" borderId="30" xfId="0" applyFont="1" applyFill="1" applyBorder="1"/>
    <xf numFmtId="0" fontId="4" fillId="0" borderId="36" xfId="0" applyFont="1" applyFill="1" applyBorder="1"/>
    <xf numFmtId="0" fontId="5" fillId="6" borderId="31" xfId="0" applyFont="1" applyFill="1" applyBorder="1"/>
    <xf numFmtId="0" fontId="5" fillId="6" borderId="32" xfId="0" applyFont="1" applyFill="1" applyBorder="1"/>
    <xf numFmtId="0" fontId="5" fillId="6" borderId="33" xfId="0" applyFont="1" applyFill="1" applyBorder="1"/>
    <xf numFmtId="0" fontId="5" fillId="2" borderId="0" xfId="0" applyFont="1" applyFill="1"/>
    <xf numFmtId="0" fontId="5" fillId="3" borderId="0" xfId="0" applyFont="1" applyFill="1"/>
    <xf numFmtId="0" fontId="0" fillId="0" borderId="0" xfId="0" applyAlignment="1">
      <alignment horizontal="left" indent="2"/>
    </xf>
    <xf numFmtId="0" fontId="5" fillId="2" borderId="36" xfId="0" applyFont="1" applyFill="1" applyBorder="1"/>
    <xf numFmtId="0" fontId="5" fillId="2" borderId="35" xfId="0" applyFont="1" applyFill="1" applyBorder="1"/>
    <xf numFmtId="0" fontId="5" fillId="2" borderId="27" xfId="0" applyFont="1" applyFill="1" applyBorder="1"/>
    <xf numFmtId="0" fontId="5" fillId="5" borderId="31" xfId="0" applyFont="1" applyFill="1" applyBorder="1"/>
    <xf numFmtId="0" fontId="5" fillId="5" borderId="32" xfId="0" applyFont="1" applyFill="1" applyBorder="1"/>
    <xf numFmtId="0" fontId="5" fillId="5" borderId="33" xfId="0" applyFont="1" applyFill="1" applyBorder="1"/>
    <xf numFmtId="0" fontId="0" fillId="5" borderId="36" xfId="0" applyFill="1" applyBorder="1"/>
    <xf numFmtId="0" fontId="0" fillId="5" borderId="35" xfId="0" applyFill="1" applyBorder="1"/>
    <xf numFmtId="0" fontId="0" fillId="5" borderId="27" xfId="0" applyFill="1" applyBorder="1"/>
    <xf numFmtId="0" fontId="4" fillId="2" borderId="31" xfId="0" applyFont="1" applyFill="1" applyBorder="1"/>
    <xf numFmtId="0" fontId="4" fillId="0" borderId="32" xfId="0" applyFont="1" applyBorder="1"/>
    <xf numFmtId="0" fontId="4" fillId="0" borderId="33" xfId="0" applyFont="1" applyBorder="1"/>
    <xf numFmtId="0" fontId="5" fillId="5" borderId="36" xfId="0" applyFont="1" applyFill="1" applyBorder="1"/>
    <xf numFmtId="0" fontId="5" fillId="5" borderId="35" xfId="0" applyFont="1" applyFill="1" applyBorder="1"/>
    <xf numFmtId="0" fontId="5" fillId="5" borderId="27" xfId="0" applyFont="1" applyFill="1" applyBorder="1"/>
    <xf numFmtId="0" fontId="2" fillId="0" borderId="0" xfId="0" applyFont="1" applyAlignment="1">
      <alignment horizontal="left" indent="8"/>
    </xf>
    <xf numFmtId="0" fontId="2" fillId="0" borderId="0" xfId="0" applyFont="1" applyAlignment="1">
      <alignment horizontal="left" indent="10"/>
    </xf>
    <xf numFmtId="0" fontId="2" fillId="0" borderId="0" xfId="0" applyFont="1" applyAlignment="1">
      <alignment horizontal="left" indent="11"/>
    </xf>
    <xf numFmtId="0" fontId="2" fillId="0" borderId="0" xfId="0" applyFont="1" applyAlignment="1">
      <alignment horizontal="left" indent="13"/>
    </xf>
    <xf numFmtId="0" fontId="2" fillId="0" borderId="0" xfId="0" applyFont="1" applyAlignment="1">
      <alignment horizontal="left" indent="6"/>
    </xf>
    <xf numFmtId="0" fontId="2" fillId="0" borderId="16" xfId="0" applyFont="1" applyBorder="1"/>
    <xf numFmtId="0" fontId="2" fillId="0" borderId="14" xfId="0" applyFont="1" applyBorder="1"/>
    <xf numFmtId="0" fontId="0" fillId="0" borderId="15" xfId="0" applyBorder="1"/>
    <xf numFmtId="0" fontId="0" fillId="0" borderId="16" xfId="0" applyBorder="1"/>
    <xf numFmtId="0" fontId="2" fillId="0" borderId="15" xfId="0" applyFont="1" applyBorder="1"/>
    <xf numFmtId="0" fontId="0" fillId="0" borderId="15" xfId="0" applyFill="1" applyBorder="1"/>
    <xf numFmtId="0" fontId="2" fillId="0" borderId="8" xfId="0" applyFont="1" applyBorder="1"/>
    <xf numFmtId="0" fontId="2" fillId="0" borderId="32" xfId="0" applyFont="1" applyBorder="1"/>
    <xf numFmtId="0" fontId="2" fillId="0" borderId="15" xfId="0" applyFont="1" applyFill="1" applyBorder="1"/>
    <xf numFmtId="0" fontId="0" fillId="3" borderId="8" xfId="0" applyFill="1" applyBorder="1"/>
    <xf numFmtId="0" fontId="2" fillId="3" borderId="28" xfId="0" applyFont="1" applyFill="1" applyBorder="1" applyAlignment="1">
      <alignment horizontal="left" indent="2"/>
    </xf>
    <xf numFmtId="0" fontId="2" fillId="3" borderId="29" xfId="0" applyFont="1" applyFill="1" applyBorder="1" applyAlignment="1">
      <alignment horizontal="left" indent="2"/>
    </xf>
    <xf numFmtId="0" fontId="2" fillId="3" borderId="14" xfId="0" applyFont="1" applyFill="1" applyBorder="1" applyAlignment="1">
      <alignment horizontal="center"/>
    </xf>
    <xf numFmtId="0" fontId="2" fillId="3" borderId="31" xfId="0" applyFont="1" applyFill="1" applyBorder="1" applyAlignment="1">
      <alignment horizontal="left" indent="2"/>
    </xf>
    <xf numFmtId="0" fontId="2" fillId="3" borderId="32" xfId="0" applyFont="1" applyFill="1" applyBorder="1" applyAlignment="1">
      <alignment horizontal="left" indent="2"/>
    </xf>
    <xf numFmtId="0" fontId="2" fillId="3" borderId="16" xfId="0" applyFont="1" applyFill="1" applyBorder="1" applyAlignment="1">
      <alignment horizontal="center"/>
    </xf>
    <xf numFmtId="0" fontId="2" fillId="3" borderId="16" xfId="0" applyFont="1" applyFill="1" applyBorder="1"/>
    <xf numFmtId="0" fontId="0" fillId="3" borderId="28" xfId="0" applyFill="1" applyBorder="1"/>
    <xf numFmtId="0" fontId="0" fillId="3" borderId="29" xfId="0" applyFill="1" applyBorder="1"/>
    <xf numFmtId="0" fontId="0" fillId="3" borderId="31" xfId="0" applyFill="1" applyBorder="1"/>
    <xf numFmtId="0" fontId="0" fillId="3" borderId="32" xfId="0" applyFill="1" applyBorder="1"/>
    <xf numFmtId="0" fontId="0" fillId="3" borderId="16" xfId="0" applyFill="1" applyBorder="1"/>
    <xf numFmtId="0" fontId="0" fillId="3" borderId="14" xfId="0" applyFill="1" applyBorder="1"/>
    <xf numFmtId="0" fontId="2" fillId="3" borderId="14" xfId="0" applyFont="1" applyFill="1" applyBorder="1"/>
    <xf numFmtId="0" fontId="7" fillId="0" borderId="3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vertical="top"/>
    </xf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top"/>
    </xf>
    <xf numFmtId="0" fontId="7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center" vertical="top"/>
    </xf>
    <xf numFmtId="0" fontId="7" fillId="0" borderId="13" xfId="0" applyFont="1" applyFill="1" applyBorder="1" applyAlignment="1">
      <alignment horizontal="center" vertical="top"/>
    </xf>
    <xf numFmtId="0" fontId="7" fillId="0" borderId="23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6" fillId="1" borderId="44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vertical="center" wrapText="1"/>
    </xf>
    <xf numFmtId="0" fontId="6" fillId="1" borderId="6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top" wrapText="1"/>
    </xf>
    <xf numFmtId="0" fontId="6" fillId="0" borderId="17" xfId="0" applyFont="1" applyFill="1" applyBorder="1" applyAlignment="1">
      <alignment horizontal="center" vertical="top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top" wrapText="1"/>
    </xf>
    <xf numFmtId="0" fontId="6" fillId="0" borderId="43" xfId="0" applyFont="1" applyFill="1" applyBorder="1" applyAlignment="1">
      <alignment horizontal="center" vertical="center" wrapText="1"/>
    </xf>
    <xf numFmtId="0" fontId="6" fillId="1" borderId="20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vertical="center"/>
    </xf>
    <xf numFmtId="0" fontId="7" fillId="0" borderId="28" xfId="0" applyFont="1" applyFill="1" applyBorder="1" applyAlignment="1">
      <alignment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left" vertical="center" wrapText="1"/>
    </xf>
    <xf numFmtId="0" fontId="7" fillId="0" borderId="51" xfId="0" applyFont="1" applyFill="1" applyBorder="1" applyAlignment="1">
      <alignment horizontal="left" vertical="center" wrapText="1"/>
    </xf>
    <xf numFmtId="0" fontId="7" fillId="0" borderId="31" xfId="0" applyFont="1" applyFill="1" applyBorder="1" applyAlignment="1">
      <alignment horizontal="left" vertical="center" wrapText="1"/>
    </xf>
    <xf numFmtId="0" fontId="7" fillId="0" borderId="52" xfId="0" applyFont="1" applyFill="1" applyBorder="1" applyAlignment="1">
      <alignment horizontal="left" vertical="center"/>
    </xf>
    <xf numFmtId="0" fontId="7" fillId="0" borderId="31" xfId="0" applyFont="1" applyFill="1" applyBorder="1" applyAlignment="1">
      <alignment horizontal="left" vertical="center"/>
    </xf>
    <xf numFmtId="0" fontId="7" fillId="0" borderId="28" xfId="0" applyFont="1" applyFill="1" applyBorder="1" applyAlignment="1">
      <alignment horizontal="left" vertical="center"/>
    </xf>
    <xf numFmtId="0" fontId="7" fillId="0" borderId="36" xfId="0" applyFont="1" applyFill="1" applyBorder="1" applyAlignment="1">
      <alignment vertical="center" wrapText="1"/>
    </xf>
    <xf numFmtId="0" fontId="7" fillId="0" borderId="28" xfId="0" applyFont="1" applyFill="1" applyBorder="1" applyAlignment="1">
      <alignment vertical="center" wrapText="1"/>
    </xf>
    <xf numFmtId="0" fontId="0" fillId="4" borderId="29" xfId="0" applyFill="1" applyBorder="1"/>
    <xf numFmtId="0" fontId="0" fillId="4" borderId="30" xfId="0" applyFill="1" applyBorder="1"/>
    <xf numFmtId="0" fontId="0" fillId="4" borderId="8" xfId="0" applyFill="1" applyBorder="1"/>
    <xf numFmtId="0" fontId="0" fillId="4" borderId="31" xfId="0" applyFill="1" applyBorder="1"/>
    <xf numFmtId="0" fontId="0" fillId="4" borderId="32" xfId="0" applyFill="1" applyBorder="1"/>
    <xf numFmtId="0" fontId="0" fillId="4" borderId="36" xfId="0" applyFill="1" applyBorder="1"/>
    <xf numFmtId="0" fontId="0" fillId="4" borderId="33" xfId="0" applyFill="1" applyBorder="1"/>
    <xf numFmtId="0" fontId="0" fillId="0" borderId="32" xfId="0" applyBorder="1"/>
    <xf numFmtId="0" fontId="0" fillId="0" borderId="33" xfId="0" applyBorder="1"/>
    <xf numFmtId="0" fontId="2" fillId="0" borderId="0" xfId="0" applyFont="1" applyAlignment="1">
      <alignment horizontal="left" indent="3"/>
    </xf>
    <xf numFmtId="0" fontId="2" fillId="0" borderId="0" xfId="0" applyFont="1" applyAlignment="1">
      <alignment horizontal="left" indent="15"/>
    </xf>
    <xf numFmtId="0" fontId="0" fillId="3" borderId="29" xfId="0" applyFill="1" applyBorder="1" applyAlignment="1">
      <alignment horizontal="center"/>
    </xf>
    <xf numFmtId="0" fontId="0" fillId="3" borderId="30" xfId="0" applyFill="1" applyBorder="1"/>
    <xf numFmtId="0" fontId="2" fillId="3" borderId="29" xfId="0" applyFont="1" applyFill="1" applyBorder="1"/>
    <xf numFmtId="0" fontId="2" fillId="3" borderId="28" xfId="0" applyFont="1" applyFill="1" applyBorder="1"/>
    <xf numFmtId="0" fontId="2" fillId="3" borderId="30" xfId="0" applyFont="1" applyFill="1" applyBorder="1"/>
    <xf numFmtId="0" fontId="2" fillId="3" borderId="27" xfId="0" applyFont="1" applyFill="1" applyBorder="1"/>
    <xf numFmtId="0" fontId="5" fillId="3" borderId="28" xfId="0" applyFont="1" applyFill="1" applyBorder="1"/>
    <xf numFmtId="0" fontId="5" fillId="3" borderId="29" xfId="0" applyFont="1" applyFill="1" applyBorder="1"/>
    <xf numFmtId="0" fontId="2" fillId="5" borderId="29" xfId="0" applyFont="1" applyFill="1" applyBorder="1"/>
    <xf numFmtId="0" fontId="0" fillId="5" borderId="28" xfId="0" applyFill="1" applyBorder="1"/>
    <xf numFmtId="0" fontId="0" fillId="5" borderId="30" xfId="0" applyFill="1" applyBorder="1"/>
    <xf numFmtId="0" fontId="2" fillId="5" borderId="32" xfId="0" applyFont="1" applyFill="1" applyBorder="1"/>
    <xf numFmtId="0" fontId="2" fillId="5" borderId="33" xfId="0" applyFont="1" applyFill="1" applyBorder="1"/>
    <xf numFmtId="0" fontId="0" fillId="5" borderId="31" xfId="0" applyFill="1" applyBorder="1"/>
    <xf numFmtId="0" fontId="0" fillId="5" borderId="32" xfId="0" applyFill="1" applyBorder="1"/>
    <xf numFmtId="0" fontId="0" fillId="5" borderId="0" xfId="0" applyFill="1" applyBorder="1" applyAlignment="1">
      <alignment horizontal="left" indent="7"/>
    </xf>
    <xf numFmtId="0" fontId="0" fillId="5" borderId="35" xfId="0" applyFill="1" applyBorder="1" applyAlignment="1">
      <alignment horizontal="left" indent="4"/>
    </xf>
    <xf numFmtId="0" fontId="0" fillId="5" borderId="36" xfId="0" applyFill="1" applyBorder="1" applyAlignment="1">
      <alignment horizontal="left" indent="20"/>
    </xf>
    <xf numFmtId="0" fontId="2" fillId="0" borderId="0" xfId="0" applyFont="1" applyAlignment="1">
      <alignment horizontal="left" indent="4"/>
    </xf>
    <xf numFmtId="0" fontId="2" fillId="0" borderId="37" xfId="0" applyFont="1" applyBorder="1"/>
    <xf numFmtId="0" fontId="2" fillId="0" borderId="38" xfId="0" applyFont="1" applyBorder="1"/>
    <xf numFmtId="0" fontId="2" fillId="5" borderId="29" xfId="0" applyFont="1" applyFill="1" applyBorder="1" applyAlignment="1">
      <alignment horizontal="left" indent="3"/>
    </xf>
    <xf numFmtId="0" fontId="0" fillId="5" borderId="33" xfId="0" applyFill="1" applyBorder="1"/>
    <xf numFmtId="0" fontId="2" fillId="3" borderId="37" xfId="0" applyFont="1" applyFill="1" applyBorder="1"/>
    <xf numFmtId="0" fontId="2" fillId="3" borderId="0" xfId="0" applyFont="1" applyFill="1" applyBorder="1"/>
    <xf numFmtId="0" fontId="0" fillId="3" borderId="38" xfId="0" applyFill="1" applyBorder="1"/>
    <xf numFmtId="0" fontId="2" fillId="3" borderId="36" xfId="0" applyFont="1" applyFill="1" applyBorder="1"/>
    <xf numFmtId="0" fontId="2" fillId="3" borderId="35" xfId="0" applyFont="1" applyFill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 indent="5"/>
    </xf>
    <xf numFmtId="0" fontId="2" fillId="3" borderId="28" xfId="0" applyFont="1" applyFill="1" applyBorder="1" applyAlignment="1">
      <alignment horizontal="left" indent="4"/>
    </xf>
    <xf numFmtId="0" fontId="0" fillId="3" borderId="28" xfId="0" applyFill="1" applyBorder="1" applyAlignment="1">
      <alignment horizontal="left" indent="8"/>
    </xf>
    <xf numFmtId="0" fontId="0" fillId="3" borderId="33" xfId="0" applyFill="1" applyBorder="1"/>
    <xf numFmtId="0" fontId="2" fillId="0" borderId="28" xfId="0" applyFont="1" applyBorder="1"/>
    <xf numFmtId="0" fontId="2" fillId="0" borderId="0" xfId="0" applyFont="1" applyAlignment="1">
      <alignment horizontal="left" indent="7"/>
    </xf>
    <xf numFmtId="0" fontId="0" fillId="0" borderId="32" xfId="0" applyBorder="1"/>
    <xf numFmtId="0" fontId="0" fillId="0" borderId="33" xfId="0" applyBorder="1"/>
    <xf numFmtId="0" fontId="5" fillId="0" borderId="8" xfId="0" applyFont="1" applyBorder="1"/>
    <xf numFmtId="0" fontId="2" fillId="0" borderId="36" xfId="0" applyFont="1" applyBorder="1"/>
    <xf numFmtId="0" fontId="2" fillId="0" borderId="35" xfId="0" applyFont="1" applyBorder="1"/>
    <xf numFmtId="0" fontId="2" fillId="0" borderId="27" xfId="0" applyFont="1" applyBorder="1"/>
    <xf numFmtId="0" fontId="0" fillId="3" borderId="16" xfId="0" applyFill="1" applyBorder="1" applyAlignment="1">
      <alignment horizontal="center"/>
    </xf>
    <xf numFmtId="0" fontId="0" fillId="3" borderId="29" xfId="0" applyFill="1" applyBorder="1" applyAlignment="1">
      <alignment horizontal="left" indent="8"/>
    </xf>
    <xf numFmtId="0" fontId="2" fillId="3" borderId="8" xfId="0" applyFont="1" applyFill="1" applyBorder="1"/>
    <xf numFmtId="0" fontId="0" fillId="3" borderId="8" xfId="0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38" xfId="0" applyFont="1" applyFill="1" applyBorder="1"/>
    <xf numFmtId="0" fontId="0" fillId="2" borderId="0" xfId="0" applyFill="1"/>
    <xf numFmtId="0" fontId="0" fillId="3" borderId="35" xfId="0" applyFill="1" applyBorder="1" applyAlignment="1">
      <alignment horizontal="left" indent="20"/>
    </xf>
    <xf numFmtId="0" fontId="0" fillId="3" borderId="36" xfId="0" applyFill="1" applyBorder="1" applyAlignment="1">
      <alignment horizontal="left" indent="20"/>
    </xf>
    <xf numFmtId="0" fontId="0" fillId="3" borderId="35" xfId="0" applyFill="1" applyBorder="1" applyAlignment="1">
      <alignment horizontal="left" indent="24"/>
    </xf>
    <xf numFmtId="0" fontId="0" fillId="3" borderId="27" xfId="0" applyFill="1" applyBorder="1" applyAlignment="1">
      <alignment horizontal="left" indent="20"/>
    </xf>
    <xf numFmtId="0" fontId="0" fillId="2" borderId="37" xfId="0" applyFill="1" applyBorder="1"/>
    <xf numFmtId="0" fontId="0" fillId="2" borderId="16" xfId="0" applyFill="1" applyBorder="1"/>
    <xf numFmtId="0" fontId="0" fillId="2" borderId="32" xfId="0" applyFill="1" applyBorder="1"/>
    <xf numFmtId="0" fontId="2" fillId="2" borderId="16" xfId="0" applyFont="1" applyFill="1" applyBorder="1"/>
    <xf numFmtId="0" fontId="0" fillId="0" borderId="0" xfId="0" applyAlignment="1">
      <alignment horizontal="left" indent="3"/>
    </xf>
    <xf numFmtId="0" fontId="0" fillId="0" borderId="0" xfId="0" applyAlignment="1">
      <alignment horizontal="left" indent="15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/>
    <xf numFmtId="0" fontId="5" fillId="0" borderId="36" xfId="0" applyFont="1" applyBorder="1"/>
    <xf numFmtId="0" fontId="0" fillId="0" borderId="32" xfId="0" applyBorder="1"/>
    <xf numFmtId="0" fontId="0" fillId="0" borderId="33" xfId="0" applyBorder="1"/>
    <xf numFmtId="0" fontId="5" fillId="0" borderId="37" xfId="0" applyFont="1" applyBorder="1"/>
    <xf numFmtId="0" fontId="0" fillId="0" borderId="37" xfId="0" applyBorder="1" applyAlignment="1">
      <alignment horizontal="left" indent="6"/>
    </xf>
    <xf numFmtId="0" fontId="0" fillId="0" borderId="0" xfId="0" applyBorder="1" applyAlignment="1">
      <alignment horizontal="left" indent="1"/>
    </xf>
    <xf numFmtId="0" fontId="5" fillId="0" borderId="0" xfId="0" applyFont="1" applyAlignment="1">
      <alignment horizontal="left" indent="4"/>
    </xf>
    <xf numFmtId="0" fontId="5" fillId="0" borderId="0" xfId="0" applyFont="1" applyAlignment="1">
      <alignment horizontal="left" indent="6"/>
    </xf>
    <xf numFmtId="0" fontId="5" fillId="0" borderId="0" xfId="0" applyFont="1" applyAlignment="1">
      <alignment horizontal="left" indent="5"/>
    </xf>
    <xf numFmtId="0" fontId="0" fillId="5" borderId="37" xfId="0" applyFill="1" applyBorder="1"/>
    <xf numFmtId="0" fontId="5" fillId="0" borderId="0" xfId="0" applyFont="1" applyAlignment="1">
      <alignment horizontal="left" indent="2"/>
    </xf>
    <xf numFmtId="0" fontId="5" fillId="0" borderId="0" xfId="0" applyFont="1" applyAlignment="1">
      <alignment horizontal="left" indent="7"/>
    </xf>
    <xf numFmtId="0" fontId="5" fillId="0" borderId="38" xfId="0" applyFont="1" applyBorder="1"/>
    <xf numFmtId="0" fontId="5" fillId="0" borderId="0" xfId="0" applyFont="1" applyAlignment="1">
      <alignment horizontal="left" indent="10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left" indent="15"/>
    </xf>
    <xf numFmtId="0" fontId="5" fillId="0" borderId="0" xfId="0" applyFont="1" applyAlignment="1">
      <alignment horizontal="center"/>
    </xf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14" xfId="0" applyFill="1" applyBorder="1"/>
    <xf numFmtId="0" fontId="2" fillId="2" borderId="14" xfId="0" applyFont="1" applyFill="1" applyBorder="1"/>
    <xf numFmtId="0" fontId="0" fillId="2" borderId="31" xfId="0" applyFill="1" applyBorder="1"/>
    <xf numFmtId="0" fontId="0" fillId="2" borderId="33" xfId="0" applyFill="1" applyBorder="1"/>
    <xf numFmtId="0" fontId="0" fillId="2" borderId="15" xfId="0" applyFill="1" applyBorder="1"/>
    <xf numFmtId="0" fontId="2" fillId="2" borderId="15" xfId="0" applyFont="1" applyFill="1" applyBorder="1"/>
    <xf numFmtId="0" fontId="0" fillId="3" borderId="28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0" borderId="32" xfId="0" applyBorder="1"/>
    <xf numFmtId="0" fontId="0" fillId="0" borderId="33" xfId="0" applyBorder="1"/>
    <xf numFmtId="0" fontId="5" fillId="3" borderId="31" xfId="0" applyFont="1" applyFill="1" applyBorder="1"/>
    <xf numFmtId="0" fontId="5" fillId="3" borderId="32" xfId="0" applyFont="1" applyFill="1" applyBorder="1"/>
    <xf numFmtId="0" fontId="5" fillId="3" borderId="16" xfId="0" applyFont="1" applyFill="1" applyBorder="1"/>
    <xf numFmtId="0" fontId="1" fillId="3" borderId="31" xfId="0" applyFont="1" applyFill="1" applyBorder="1"/>
    <xf numFmtId="0" fontId="1" fillId="3" borderId="32" xfId="0" applyFont="1" applyFill="1" applyBorder="1"/>
    <xf numFmtId="0" fontId="1" fillId="3" borderId="16" xfId="0" applyFont="1" applyFill="1" applyBorder="1"/>
    <xf numFmtId="0" fontId="0" fillId="0" borderId="28" xfId="0" applyBorder="1" applyAlignment="1">
      <alignment horizontal="left"/>
    </xf>
    <xf numFmtId="0" fontId="5" fillId="3" borderId="14" xfId="0" applyFont="1" applyFill="1" applyBorder="1"/>
    <xf numFmtId="0" fontId="5" fillId="0" borderId="0" xfId="0" applyFont="1" applyAlignment="1">
      <alignment horizontal="left" indent="3"/>
    </xf>
    <xf numFmtId="0" fontId="1" fillId="3" borderId="28" xfId="0" applyFont="1" applyFill="1" applyBorder="1"/>
    <xf numFmtId="0" fontId="1" fillId="3" borderId="29" xfId="0" applyFont="1" applyFill="1" applyBorder="1"/>
    <xf numFmtId="0" fontId="1" fillId="3" borderId="30" xfId="0" applyFont="1" applyFill="1" applyBorder="1"/>
    <xf numFmtId="0" fontId="1" fillId="3" borderId="14" xfId="0" applyFont="1" applyFill="1" applyBorder="1"/>
    <xf numFmtId="0" fontId="1" fillId="3" borderId="33" xfId="0" applyFont="1" applyFill="1" applyBorder="1"/>
    <xf numFmtId="0" fontId="5" fillId="3" borderId="8" xfId="0" applyFont="1" applyFill="1" applyBorder="1"/>
    <xf numFmtId="0" fontId="0" fillId="3" borderId="0" xfId="0" applyFont="1" applyFill="1" applyBorder="1"/>
    <xf numFmtId="0" fontId="0" fillId="3" borderId="8" xfId="0" applyFont="1" applyFill="1" applyBorder="1"/>
    <xf numFmtId="0" fontId="2" fillId="0" borderId="0" xfId="0" applyFont="1" applyAlignment="1">
      <alignment horizontal="left" indent="5"/>
    </xf>
    <xf numFmtId="0" fontId="0" fillId="0" borderId="20" xfId="0" applyBorder="1"/>
    <xf numFmtId="0" fontId="3" fillId="0" borderId="38" xfId="0" applyFont="1" applyBorder="1"/>
    <xf numFmtId="0" fontId="3" fillId="0" borderId="16" xfId="0" applyFont="1" applyBorder="1"/>
    <xf numFmtId="0" fontId="0" fillId="0" borderId="32" xfId="0" applyBorder="1"/>
    <xf numFmtId="0" fontId="0" fillId="0" borderId="33" xfId="0" applyBorder="1"/>
    <xf numFmtId="0" fontId="4" fillId="0" borderId="8" xfId="0" applyFont="1" applyBorder="1"/>
    <xf numFmtId="0" fontId="5" fillId="0" borderId="8" xfId="0" applyFont="1" applyBorder="1"/>
    <xf numFmtId="0" fontId="5" fillId="0" borderId="8" xfId="0" applyFont="1" applyBorder="1"/>
    <xf numFmtId="0" fontId="0" fillId="5" borderId="8" xfId="0" applyFill="1" applyBorder="1" applyAlignment="1">
      <alignment horizontal="center"/>
    </xf>
    <xf numFmtId="0" fontId="0" fillId="5" borderId="36" xfId="0" applyFill="1" applyBorder="1" applyAlignment="1">
      <alignment horizontal="left" indent="2"/>
    </xf>
    <xf numFmtId="0" fontId="4" fillId="0" borderId="14" xfId="0" applyFont="1" applyBorder="1"/>
    <xf numFmtId="0" fontId="4" fillId="2" borderId="8" xfId="0" applyFont="1" applyFill="1" applyBorder="1"/>
    <xf numFmtId="0" fontId="5" fillId="6" borderId="14" xfId="0" applyFont="1" applyFill="1" applyBorder="1"/>
    <xf numFmtId="0" fontId="5" fillId="6" borderId="8" xfId="0" applyFont="1" applyFill="1" applyBorder="1"/>
    <xf numFmtId="0" fontId="5" fillId="0" borderId="15" xfId="0" applyFont="1" applyBorder="1"/>
    <xf numFmtId="0" fontId="5" fillId="0" borderId="14" xfId="0" applyFont="1" applyBorder="1"/>
    <xf numFmtId="0" fontId="5" fillId="0" borderId="16" xfId="0" applyFont="1" applyBorder="1"/>
    <xf numFmtId="0" fontId="5" fillId="6" borderId="16" xfId="0" applyFont="1" applyFill="1" applyBorder="1"/>
    <xf numFmtId="0" fontId="5" fillId="5" borderId="37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5" fillId="5" borderId="31" xfId="0" applyFont="1" applyFill="1" applyBorder="1" applyAlignment="1">
      <alignment horizontal="center"/>
    </xf>
    <xf numFmtId="0" fontId="5" fillId="5" borderId="16" xfId="0" applyFont="1" applyFill="1" applyBorder="1" applyAlignment="1">
      <alignment horizontal="center"/>
    </xf>
    <xf numFmtId="0" fontId="0" fillId="2" borderId="8" xfId="0" applyFill="1" applyBorder="1"/>
    <xf numFmtId="0" fontId="5" fillId="5" borderId="16" xfId="0" applyFont="1" applyFill="1" applyBorder="1"/>
    <xf numFmtId="0" fontId="0" fillId="5" borderId="8" xfId="0" applyFill="1" applyBorder="1"/>
    <xf numFmtId="0" fontId="5" fillId="2" borderId="8" xfId="0" applyFont="1" applyFill="1" applyBorder="1"/>
    <xf numFmtId="0" fontId="4" fillId="0" borderId="16" xfId="0" applyFont="1" applyBorder="1"/>
    <xf numFmtId="0" fontId="5" fillId="5" borderId="8" xfId="0" applyFont="1" applyFill="1" applyBorder="1"/>
    <xf numFmtId="0" fontId="0" fillId="3" borderId="36" xfId="0" applyFill="1" applyBorder="1" applyAlignment="1">
      <alignment horizontal="left" indent="2"/>
    </xf>
    <xf numFmtId="0" fontId="0" fillId="3" borderId="36" xfId="0" applyFill="1" applyBorder="1" applyAlignment="1">
      <alignment horizontal="left" indent="14"/>
    </xf>
    <xf numFmtId="0" fontId="0" fillId="3" borderId="35" xfId="0" applyFill="1" applyBorder="1" applyAlignment="1">
      <alignment horizontal="left" indent="14"/>
    </xf>
    <xf numFmtId="0" fontId="0" fillId="3" borderId="27" xfId="0" applyFill="1" applyBorder="1" applyAlignment="1">
      <alignment horizontal="left" indent="14"/>
    </xf>
    <xf numFmtId="0" fontId="0" fillId="0" borderId="8" xfId="0" applyBorder="1" applyAlignment="1">
      <alignment horizontal="left"/>
    </xf>
    <xf numFmtId="0" fontId="0" fillId="0" borderId="32" xfId="0" applyBorder="1"/>
    <xf numFmtId="0" fontId="0" fillId="0" borderId="33" xfId="0" applyBorder="1"/>
    <xf numFmtId="0" fontId="4" fillId="0" borderId="8" xfId="0" applyFont="1" applyBorder="1"/>
    <xf numFmtId="0" fontId="5" fillId="0" borderId="8" xfId="0" applyFont="1" applyBorder="1"/>
    <xf numFmtId="0" fontId="0" fillId="0" borderId="32" xfId="0" applyBorder="1"/>
    <xf numFmtId="0" fontId="0" fillId="0" borderId="33" xfId="0" applyBorder="1"/>
    <xf numFmtId="0" fontId="3" fillId="0" borderId="33" xfId="0" applyFont="1" applyBorder="1"/>
    <xf numFmtId="0" fontId="0" fillId="0" borderId="32" xfId="0" applyBorder="1"/>
    <xf numFmtId="0" fontId="0" fillId="0" borderId="33" xfId="0" applyBorder="1"/>
    <xf numFmtId="0" fontId="0" fillId="8" borderId="0" xfId="0" applyFill="1"/>
    <xf numFmtId="0" fontId="7" fillId="0" borderId="36" xfId="0" applyFont="1" applyFill="1" applyBorder="1" applyAlignment="1">
      <alignment horizontal="left" vertical="center"/>
    </xf>
    <xf numFmtId="0" fontId="0" fillId="0" borderId="32" xfId="0" applyBorder="1"/>
    <xf numFmtId="0" fontId="0" fillId="0" borderId="33" xfId="0" applyBorder="1"/>
    <xf numFmtId="0" fontId="0" fillId="0" borderId="37" xfId="0" applyFill="1" applyBorder="1"/>
    <xf numFmtId="0" fontId="0" fillId="3" borderId="36" xfId="0" applyFont="1" applyFill="1" applyBorder="1"/>
    <xf numFmtId="0" fontId="0" fillId="2" borderId="0" xfId="0" applyFont="1" applyFill="1" applyBorder="1"/>
    <xf numFmtId="0" fontId="5" fillId="4" borderId="28" xfId="0" applyFont="1" applyFill="1" applyBorder="1"/>
    <xf numFmtId="0" fontId="5" fillId="4" borderId="14" xfId="0" applyFont="1" applyFill="1" applyBorder="1"/>
    <xf numFmtId="0" fontId="5" fillId="4" borderId="30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4" borderId="29" xfId="0" applyFont="1" applyFill="1" applyBorder="1"/>
    <xf numFmtId="0" fontId="5" fillId="4" borderId="29" xfId="0" applyFont="1" applyFill="1" applyBorder="1" applyAlignment="1">
      <alignment horizontal="center"/>
    </xf>
    <xf numFmtId="0" fontId="5" fillId="4" borderId="33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5" fillId="4" borderId="38" xfId="0" applyFont="1" applyFill="1" applyBorder="1" applyAlignment="1">
      <alignment horizontal="center"/>
    </xf>
    <xf numFmtId="0" fontId="7" fillId="0" borderId="35" xfId="0" applyFont="1" applyFill="1" applyBorder="1" applyAlignment="1">
      <alignment vertical="center" wrapText="1"/>
    </xf>
    <xf numFmtId="0" fontId="5" fillId="4" borderId="16" xfId="0" applyFont="1" applyFill="1" applyBorder="1"/>
    <xf numFmtId="0" fontId="5" fillId="4" borderId="33" xfId="0" applyFont="1" applyFill="1" applyBorder="1"/>
    <xf numFmtId="0" fontId="0" fillId="0" borderId="25" xfId="0" applyBorder="1"/>
    <xf numFmtId="0" fontId="0" fillId="0" borderId="8" xfId="0" applyBorder="1" applyAlignment="1">
      <alignment horizontal="right"/>
    </xf>
    <xf numFmtId="0" fontId="0" fillId="0" borderId="14" xfId="0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0" fillId="0" borderId="34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6" xfId="0" applyBorder="1" applyAlignment="1">
      <alignment horizontal="right"/>
    </xf>
    <xf numFmtId="0" fontId="5" fillId="0" borderId="14" xfId="0" applyFont="1" applyBorder="1" applyAlignment="1"/>
    <xf numFmtId="0" fontId="5" fillId="0" borderId="11" xfId="0" applyFont="1" applyBorder="1" applyAlignment="1"/>
    <xf numFmtId="0" fontId="0" fillId="0" borderId="12" xfId="0" applyBorder="1" applyAlignment="1"/>
    <xf numFmtId="0" fontId="0" fillId="0" borderId="24" xfId="0" applyBorder="1" applyAlignment="1"/>
    <xf numFmtId="0" fontId="0" fillId="0" borderId="16" xfId="0" applyBorder="1" applyAlignment="1"/>
    <xf numFmtId="0" fontId="0" fillId="0" borderId="8" xfId="0" applyBorder="1" applyAlignment="1"/>
    <xf numFmtId="0" fontId="0" fillId="0" borderId="14" xfId="0" applyBorder="1" applyAlignment="1"/>
    <xf numFmtId="0" fontId="5" fillId="0" borderId="22" xfId="0" applyFont="1" applyBorder="1" applyAlignment="1"/>
    <xf numFmtId="0" fontId="5" fillId="4" borderId="16" xfId="0" applyFont="1" applyFill="1" applyBorder="1" applyAlignment="1"/>
    <xf numFmtId="0" fontId="5" fillId="0" borderId="9" xfId="0" applyFont="1" applyBorder="1" applyAlignment="1"/>
    <xf numFmtId="0" fontId="0" fillId="0" borderId="34" xfId="0" applyBorder="1" applyAlignment="1"/>
    <xf numFmtId="0" fontId="0" fillId="0" borderId="13" xfId="0" applyBorder="1" applyAlignment="1"/>
    <xf numFmtId="0" fontId="5" fillId="0" borderId="20" xfId="0" applyFont="1" applyBorder="1" applyAlignment="1"/>
    <xf numFmtId="0" fontId="2" fillId="0" borderId="0" xfId="0" applyFont="1" applyAlignment="1">
      <alignment horizontal="left" indent="17"/>
    </xf>
    <xf numFmtId="0" fontId="0" fillId="0" borderId="32" xfId="0" applyBorder="1"/>
    <xf numFmtId="0" fontId="0" fillId="0" borderId="33" xfId="0" applyBorder="1"/>
    <xf numFmtId="49" fontId="0" fillId="0" borderId="0" xfId="0" applyNumberFormat="1" applyAlignment="1">
      <alignment horizontal="left" indent="3"/>
    </xf>
    <xf numFmtId="0" fontId="5" fillId="0" borderId="0" xfId="0" applyFont="1" applyAlignment="1">
      <alignment horizontal="left" indent="8"/>
    </xf>
    <xf numFmtId="0" fontId="2" fillId="0" borderId="0" xfId="0" applyFont="1" applyAlignment="1">
      <alignment horizontal="left" indent="14"/>
    </xf>
    <xf numFmtId="0" fontId="5" fillId="0" borderId="0" xfId="0" applyFont="1" applyAlignment="1">
      <alignment horizontal="left"/>
    </xf>
    <xf numFmtId="0" fontId="0" fillId="0" borderId="0" xfId="0" applyAlignment="1">
      <alignment horizontal="left" indent="25"/>
    </xf>
    <xf numFmtId="0" fontId="0" fillId="3" borderId="28" xfId="0" applyFill="1" applyBorder="1" applyAlignment="1">
      <alignment horizontal="left" indent="15"/>
    </xf>
    <xf numFmtId="0" fontId="0" fillId="3" borderId="29" xfId="0" applyFill="1" applyBorder="1" applyAlignment="1">
      <alignment horizontal="left" indent="15"/>
    </xf>
    <xf numFmtId="0" fontId="2" fillId="3" borderId="28" xfId="0" applyFont="1" applyFill="1" applyBorder="1" applyAlignment="1">
      <alignment horizontal="center"/>
    </xf>
    <xf numFmtId="0" fontId="2" fillId="3" borderId="29" xfId="0" applyFont="1" applyFill="1" applyBorder="1" applyAlignment="1">
      <alignment horizontal="left" indent="3"/>
    </xf>
    <xf numFmtId="0" fontId="2" fillId="3" borderId="32" xfId="0" applyFont="1" applyFill="1" applyBorder="1"/>
    <xf numFmtId="0" fontId="2" fillId="3" borderId="31" xfId="0" applyFont="1" applyFill="1" applyBorder="1"/>
    <xf numFmtId="0" fontId="2" fillId="3" borderId="32" xfId="0" applyFont="1" applyFill="1" applyBorder="1" applyAlignment="1">
      <alignment horizontal="center"/>
    </xf>
    <xf numFmtId="0" fontId="2" fillId="3" borderId="33" xfId="0" applyFont="1" applyFill="1" applyBorder="1"/>
    <xf numFmtId="0" fontId="1" fillId="3" borderId="36" xfId="0" applyFont="1" applyFill="1" applyBorder="1"/>
    <xf numFmtId="0" fontId="1" fillId="3" borderId="35" xfId="0" applyFont="1" applyFill="1" applyBorder="1"/>
    <xf numFmtId="0" fontId="1" fillId="3" borderId="27" xfId="0" applyFont="1" applyFill="1" applyBorder="1"/>
    <xf numFmtId="0" fontId="5" fillId="3" borderId="37" xfId="0" applyFont="1" applyFill="1" applyBorder="1"/>
    <xf numFmtId="0" fontId="5" fillId="3" borderId="0" xfId="0" applyFont="1" applyFill="1" applyBorder="1"/>
    <xf numFmtId="0" fontId="5" fillId="3" borderId="38" xfId="0" applyFont="1" applyFill="1" applyBorder="1"/>
    <xf numFmtId="0" fontId="5" fillId="3" borderId="30" xfId="0" applyFont="1" applyFill="1" applyBorder="1"/>
    <xf numFmtId="0" fontId="2" fillId="5" borderId="28" xfId="0" applyFont="1" applyFill="1" applyBorder="1"/>
    <xf numFmtId="0" fontId="2" fillId="5" borderId="30" xfId="0" applyFont="1" applyFill="1" applyBorder="1"/>
    <xf numFmtId="0" fontId="0" fillId="5" borderId="29" xfId="0" applyFill="1" applyBorder="1"/>
    <xf numFmtId="0" fontId="2" fillId="5" borderId="31" xfId="0" applyFont="1" applyFill="1" applyBorder="1"/>
    <xf numFmtId="0" fontId="5" fillId="0" borderId="36" xfId="0" applyFont="1" applyBorder="1"/>
    <xf numFmtId="0" fontId="0" fillId="0" borderId="32" xfId="0" applyBorder="1"/>
    <xf numFmtId="0" fontId="5" fillId="4" borderId="8" xfId="0" applyFont="1" applyFill="1" applyBorder="1"/>
    <xf numFmtId="0" fontId="3" fillId="0" borderId="37" xfId="0" applyFont="1" applyBorder="1"/>
    <xf numFmtId="0" fontId="0" fillId="0" borderId="32" xfId="0" applyBorder="1"/>
    <xf numFmtId="0" fontId="0" fillId="0" borderId="32" xfId="0" applyBorder="1"/>
    <xf numFmtId="0" fontId="0" fillId="0" borderId="32" xfId="0" applyBorder="1"/>
    <xf numFmtId="0" fontId="6" fillId="1" borderId="18" xfId="0" applyFont="1" applyFill="1" applyBorder="1" applyAlignment="1">
      <alignment horizontal="left" vertical="center"/>
    </xf>
    <xf numFmtId="0" fontId="6" fillId="1" borderId="19" xfId="0" applyFont="1" applyFill="1" applyBorder="1" applyAlignment="1">
      <alignment horizontal="left" vertical="center"/>
    </xf>
    <xf numFmtId="0" fontId="6" fillId="7" borderId="48" xfId="0" applyFont="1" applyFill="1" applyBorder="1" applyAlignment="1">
      <alignment vertical="center"/>
    </xf>
    <xf numFmtId="0" fontId="6" fillId="7" borderId="47" xfId="0" applyFont="1" applyFill="1" applyBorder="1" applyAlignment="1">
      <alignment vertical="center"/>
    </xf>
    <xf numFmtId="0" fontId="6" fillId="0" borderId="17" xfId="0" applyFont="1" applyFill="1" applyBorder="1" applyAlignment="1">
      <alignment horizontal="center" vertical="top"/>
    </xf>
    <xf numFmtId="0" fontId="6" fillId="0" borderId="26" xfId="0" applyFont="1" applyFill="1" applyBorder="1" applyAlignment="1">
      <alignment horizontal="center" vertical="top"/>
    </xf>
    <xf numFmtId="0" fontId="6" fillId="0" borderId="43" xfId="0" applyFont="1" applyFill="1" applyBorder="1" applyAlignment="1">
      <alignment horizontal="center" vertical="top"/>
    </xf>
    <xf numFmtId="0" fontId="6" fillId="0" borderId="8" xfId="0" applyFont="1" applyFill="1" applyBorder="1" applyAlignment="1">
      <alignment horizontal="left" vertical="center"/>
    </xf>
    <xf numFmtId="0" fontId="6" fillId="0" borderId="36" xfId="0" applyFont="1" applyFill="1" applyBorder="1" applyAlignment="1">
      <alignment horizontal="left" vertical="center"/>
    </xf>
    <xf numFmtId="0" fontId="6" fillId="0" borderId="44" xfId="0" applyFont="1" applyFill="1" applyBorder="1" applyAlignment="1">
      <alignment horizontal="center" vertical="top"/>
    </xf>
    <xf numFmtId="0" fontId="6" fillId="0" borderId="36" xfId="0" applyFont="1" applyFill="1" applyBorder="1" applyAlignment="1">
      <alignment horizontal="left" vertical="center" wrapText="1"/>
    </xf>
    <xf numFmtId="0" fontId="6" fillId="0" borderId="35" xfId="0" applyFont="1" applyFill="1" applyBorder="1" applyAlignment="1">
      <alignment horizontal="left" vertical="center" wrapText="1"/>
    </xf>
    <xf numFmtId="0" fontId="6" fillId="0" borderId="46" xfId="0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left" vertical="center" wrapText="1"/>
    </xf>
    <xf numFmtId="0" fontId="6" fillId="0" borderId="32" xfId="0" applyFont="1" applyFill="1" applyBorder="1" applyAlignment="1">
      <alignment horizontal="left" vertical="center" wrapText="1"/>
    </xf>
    <xf numFmtId="0" fontId="6" fillId="0" borderId="39" xfId="0" applyFont="1" applyFill="1" applyBorder="1" applyAlignment="1">
      <alignment horizontal="left" vertical="center" wrapText="1"/>
    </xf>
    <xf numFmtId="0" fontId="0" fillId="0" borderId="40" xfId="0" applyBorder="1"/>
    <xf numFmtId="0" fontId="7" fillId="0" borderId="8" xfId="0" applyFont="1" applyFill="1" applyBorder="1" applyAlignment="1">
      <alignment horizontal="left" vertical="center"/>
    </xf>
    <xf numFmtId="0" fontId="7" fillId="0" borderId="36" xfId="0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0" fontId="7" fillId="0" borderId="49" xfId="0" applyFont="1" applyFill="1" applyBorder="1" applyAlignment="1">
      <alignment horizontal="left" vertical="center"/>
    </xf>
    <xf numFmtId="0" fontId="6" fillId="0" borderId="41" xfId="0" applyFont="1" applyFill="1" applyBorder="1" applyAlignment="1">
      <alignment horizontal="left" vertical="center" wrapText="1"/>
    </xf>
    <xf numFmtId="0" fontId="0" fillId="0" borderId="32" xfId="0" applyBorder="1"/>
    <xf numFmtId="0" fontId="7" fillId="0" borderId="8" xfId="0" applyFont="1" applyFill="1" applyBorder="1" applyAlignment="1">
      <alignment horizontal="left" vertical="center" wrapText="1"/>
    </xf>
    <xf numFmtId="0" fontId="4" fillId="0" borderId="36" xfId="0" applyFont="1" applyBorder="1"/>
    <xf numFmtId="0" fontId="7" fillId="0" borderId="34" xfId="0" applyFont="1" applyFill="1" applyBorder="1" applyAlignment="1">
      <alignment horizontal="center" vertical="top"/>
    </xf>
    <xf numFmtId="0" fontId="7" fillId="0" borderId="17" xfId="0" applyFont="1" applyFill="1" applyBorder="1" applyAlignment="1">
      <alignment horizontal="center" vertical="top"/>
    </xf>
    <xf numFmtId="0" fontId="7" fillId="0" borderId="13" xfId="0" applyFont="1" applyFill="1" applyBorder="1" applyAlignment="1">
      <alignment horizontal="center" vertical="top"/>
    </xf>
    <xf numFmtId="0" fontId="6" fillId="0" borderId="8" xfId="0" applyFont="1" applyFill="1" applyBorder="1" applyAlignment="1">
      <alignment horizontal="left" vertical="center" wrapText="1"/>
    </xf>
    <xf numFmtId="0" fontId="5" fillId="0" borderId="36" xfId="0" applyFont="1" applyBorder="1"/>
    <xf numFmtId="0" fontId="6" fillId="1" borderId="7" xfId="0" applyFont="1" applyFill="1" applyBorder="1" applyAlignment="1">
      <alignment horizontal="left" vertical="center"/>
    </xf>
    <xf numFmtId="0" fontId="6" fillId="1" borderId="45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 wrapText="1"/>
    </xf>
    <xf numFmtId="0" fontId="6" fillId="0" borderId="31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top" wrapText="1"/>
    </xf>
    <xf numFmtId="0" fontId="0" fillId="0" borderId="33" xfId="0" applyBorder="1"/>
    <xf numFmtId="0" fontId="6" fillId="0" borderId="14" xfId="0" applyFont="1" applyFill="1" applyBorder="1" applyAlignment="1">
      <alignment horizontal="left" vertical="center"/>
    </xf>
    <xf numFmtId="0" fontId="6" fillId="0" borderId="28" xfId="0" applyFont="1" applyFill="1" applyBorder="1" applyAlignment="1">
      <alignment horizontal="left" vertical="center"/>
    </xf>
    <xf numFmtId="0" fontId="6" fillId="0" borderId="40" xfId="0" applyFont="1" applyFill="1" applyBorder="1" applyAlignment="1">
      <alignment horizontal="left" vertical="center" wrapText="1"/>
    </xf>
    <xf numFmtId="0" fontId="7" fillId="0" borderId="35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50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top" wrapText="1"/>
    </xf>
    <xf numFmtId="0" fontId="6" fillId="0" borderId="26" xfId="0" applyFont="1" applyFill="1" applyBorder="1" applyAlignment="1">
      <alignment horizontal="center" vertical="top" wrapText="1"/>
    </xf>
    <xf numFmtId="0" fontId="6" fillId="0" borderId="44" xfId="0" applyFont="1" applyFill="1" applyBorder="1" applyAlignment="1">
      <alignment horizontal="center" vertical="top" wrapText="1"/>
    </xf>
    <xf numFmtId="0" fontId="6" fillId="1" borderId="21" xfId="0" applyFont="1" applyFill="1" applyBorder="1" applyAlignment="1">
      <alignment horizontal="left" vertical="center"/>
    </xf>
    <xf numFmtId="0" fontId="6" fillId="1" borderId="48" xfId="0" applyFont="1" applyFill="1" applyBorder="1" applyAlignment="1">
      <alignment horizontal="left" vertical="center"/>
    </xf>
    <xf numFmtId="0" fontId="6" fillId="7" borderId="21" xfId="0" applyFont="1" applyFill="1" applyBorder="1" applyAlignment="1">
      <alignment horizontal="left" vertical="center"/>
    </xf>
    <xf numFmtId="0" fontId="6" fillId="7" borderId="48" xfId="0" applyFont="1" applyFill="1" applyBorder="1" applyAlignment="1">
      <alignment horizontal="left" vertical="center"/>
    </xf>
    <xf numFmtId="0" fontId="6" fillId="0" borderId="46" xfId="0" applyFont="1" applyFill="1" applyBorder="1" applyAlignment="1">
      <alignment horizontal="center" vertical="top" wrapText="1"/>
    </xf>
    <xf numFmtId="0" fontId="6" fillId="0" borderId="16" xfId="0" applyFont="1" applyFill="1" applyBorder="1" applyAlignment="1">
      <alignment horizontal="left" vertical="center"/>
    </xf>
    <xf numFmtId="0" fontId="6" fillId="0" borderId="31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50" xfId="0" applyFont="1" applyFill="1" applyBorder="1" applyAlignment="1">
      <alignment horizontal="left" vertic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62"/>
  <sheetViews>
    <sheetView view="pageBreakPreview" zoomScaleSheetLayoutView="100" workbookViewId="0">
      <selection activeCell="C3" sqref="C3"/>
    </sheetView>
  </sheetViews>
  <sheetFormatPr defaultRowHeight="12.75"/>
  <cols>
    <col min="10" max="10" width="9.140625" customWidth="1"/>
  </cols>
  <sheetData>
    <row r="1" spans="1:10">
      <c r="A1" s="16"/>
      <c r="B1" s="16"/>
      <c r="C1" s="16"/>
      <c r="D1" s="16"/>
      <c r="E1" s="16" t="s">
        <v>447</v>
      </c>
      <c r="F1" s="16"/>
      <c r="G1" s="16"/>
      <c r="H1" s="16"/>
      <c r="I1" s="16"/>
      <c r="J1" s="16"/>
    </row>
    <row r="2" spans="1:10">
      <c r="A2" s="16"/>
      <c r="B2" s="16"/>
      <c r="C2" s="246" t="s">
        <v>593</v>
      </c>
      <c r="D2" s="16"/>
      <c r="E2" s="16"/>
      <c r="F2" s="16"/>
      <c r="G2" s="16"/>
      <c r="H2" s="16"/>
      <c r="I2" s="16"/>
      <c r="J2" s="16"/>
    </row>
    <row r="3" spans="1:10">
      <c r="A3" s="16"/>
      <c r="B3" s="16"/>
      <c r="C3" s="246"/>
      <c r="D3" s="16"/>
      <c r="E3" s="16"/>
      <c r="F3" s="16"/>
      <c r="G3" s="16"/>
      <c r="H3" s="16"/>
      <c r="I3" s="16"/>
      <c r="J3" s="16"/>
    </row>
    <row r="4" spans="1:10">
      <c r="A4" s="16"/>
      <c r="B4" s="16"/>
      <c r="C4" s="248" t="s">
        <v>104</v>
      </c>
      <c r="D4" s="16"/>
      <c r="E4" s="16"/>
      <c r="F4" s="16"/>
      <c r="G4" s="16"/>
      <c r="H4" s="16"/>
      <c r="I4" s="16"/>
      <c r="J4" s="16"/>
    </row>
    <row r="5" spans="1:10">
      <c r="A5" s="16"/>
      <c r="B5" s="16"/>
      <c r="C5" s="247"/>
      <c r="D5" s="16"/>
      <c r="E5" s="16"/>
      <c r="F5" s="16"/>
      <c r="G5" s="16"/>
      <c r="H5" s="16"/>
      <c r="I5" s="16"/>
      <c r="J5" s="16"/>
    </row>
    <row r="6" spans="1:10">
      <c r="A6" s="16"/>
      <c r="B6" s="16"/>
      <c r="C6" s="246"/>
      <c r="D6" s="16"/>
      <c r="E6" s="16"/>
      <c r="F6" s="16"/>
      <c r="G6" s="16"/>
      <c r="H6" s="16" t="s">
        <v>0</v>
      </c>
      <c r="I6" s="16"/>
      <c r="J6" s="16"/>
    </row>
    <row r="7" spans="1:10">
      <c r="A7" s="196" t="s">
        <v>182</v>
      </c>
      <c r="B7" s="91"/>
      <c r="C7" s="195"/>
      <c r="D7" s="91"/>
      <c r="E7" s="91"/>
      <c r="F7" s="91"/>
      <c r="G7" s="91"/>
      <c r="H7" s="91"/>
      <c r="I7" s="299" t="s">
        <v>183</v>
      </c>
      <c r="J7" s="298" t="s">
        <v>261</v>
      </c>
    </row>
    <row r="8" spans="1:10">
      <c r="A8" s="71"/>
      <c r="B8" s="72"/>
      <c r="C8" s="194" t="s">
        <v>1</v>
      </c>
      <c r="D8" s="72"/>
      <c r="E8" s="72"/>
      <c r="F8" s="72"/>
      <c r="G8" s="72"/>
      <c r="H8" s="72"/>
      <c r="I8" s="308" t="s">
        <v>13</v>
      </c>
      <c r="J8" s="309" t="s">
        <v>13</v>
      </c>
    </row>
    <row r="9" spans="1:10">
      <c r="A9" s="71"/>
      <c r="B9" s="72"/>
      <c r="C9" s="72"/>
      <c r="D9" s="72"/>
      <c r="E9" s="72"/>
      <c r="F9" s="72"/>
      <c r="G9" s="72"/>
      <c r="H9" s="72"/>
      <c r="I9" s="310" t="s">
        <v>2</v>
      </c>
      <c r="J9" s="311" t="s">
        <v>3</v>
      </c>
    </row>
    <row r="10" spans="1:10" s="16" customFormat="1">
      <c r="A10" s="24" t="s">
        <v>18</v>
      </c>
      <c r="B10" s="25"/>
      <c r="C10" s="25"/>
      <c r="D10" s="25"/>
      <c r="E10" s="25"/>
      <c r="F10" s="25"/>
      <c r="G10" s="25"/>
      <c r="H10" s="25"/>
      <c r="I10" s="296"/>
      <c r="J10" s="326"/>
    </row>
    <row r="11" spans="1:10" s="16" customFormat="1">
      <c r="A11" s="35" t="s">
        <v>19</v>
      </c>
      <c r="B11" s="36"/>
      <c r="C11" s="36"/>
      <c r="D11" s="36"/>
      <c r="E11" s="36"/>
      <c r="F11" s="36"/>
      <c r="G11" s="36"/>
      <c r="H11" s="36"/>
      <c r="I11" s="286">
        <v>123</v>
      </c>
      <c r="J11" s="286">
        <v>123</v>
      </c>
    </row>
    <row r="12" spans="1:10">
      <c r="A12" s="38" t="s">
        <v>20</v>
      </c>
      <c r="B12" s="39"/>
      <c r="C12" s="39"/>
      <c r="D12" s="39"/>
      <c r="E12" s="39"/>
      <c r="F12" s="39"/>
      <c r="G12" s="39"/>
      <c r="H12" s="39"/>
      <c r="I12" s="14">
        <v>23</v>
      </c>
      <c r="J12" s="14">
        <v>23</v>
      </c>
    </row>
    <row r="13" spans="1:10">
      <c r="A13" s="38" t="s">
        <v>21</v>
      </c>
      <c r="B13" s="39"/>
      <c r="C13" s="39"/>
      <c r="D13" s="39"/>
      <c r="E13" s="39"/>
      <c r="F13" s="39"/>
      <c r="G13" s="39"/>
      <c r="H13" s="39"/>
      <c r="I13" s="14">
        <v>0</v>
      </c>
      <c r="J13" s="14">
        <v>0</v>
      </c>
    </row>
    <row r="14" spans="1:10">
      <c r="A14" s="38" t="s">
        <v>22</v>
      </c>
      <c r="B14" s="39"/>
      <c r="C14" s="39"/>
      <c r="D14" s="39"/>
      <c r="E14" s="39"/>
      <c r="F14" s="39"/>
      <c r="G14" s="39"/>
      <c r="H14" s="39"/>
      <c r="I14" s="14">
        <v>100</v>
      </c>
      <c r="J14" s="14">
        <v>100</v>
      </c>
    </row>
    <row r="15" spans="1:10" s="16" customFormat="1">
      <c r="A15" s="35" t="s">
        <v>23</v>
      </c>
      <c r="B15" s="36"/>
      <c r="C15" s="36"/>
      <c r="D15" s="36"/>
      <c r="E15" s="36"/>
      <c r="F15" s="36"/>
      <c r="G15" s="36"/>
      <c r="H15" s="36"/>
      <c r="I15" s="286">
        <v>291</v>
      </c>
      <c r="J15" s="286">
        <v>1439</v>
      </c>
    </row>
    <row r="16" spans="1:10">
      <c r="A16" s="38" t="s">
        <v>24</v>
      </c>
      <c r="B16" s="39"/>
      <c r="C16" s="39"/>
      <c r="D16" s="39"/>
      <c r="E16" s="39"/>
      <c r="F16" s="39"/>
      <c r="G16" s="39"/>
      <c r="H16" s="39"/>
      <c r="I16" s="14">
        <v>0</v>
      </c>
      <c r="J16" s="14">
        <v>0</v>
      </c>
    </row>
    <row r="17" spans="1:10">
      <c r="A17" s="38" t="s">
        <v>25</v>
      </c>
      <c r="B17" s="39"/>
      <c r="C17" s="39"/>
      <c r="D17" s="39"/>
      <c r="E17" s="39"/>
      <c r="F17" s="39"/>
      <c r="G17" s="39"/>
      <c r="H17" s="39"/>
      <c r="I17" s="14">
        <v>0</v>
      </c>
      <c r="J17" s="14">
        <v>0</v>
      </c>
    </row>
    <row r="18" spans="1:10">
      <c r="A18" s="32" t="s">
        <v>26</v>
      </c>
      <c r="B18" s="33"/>
      <c r="C18" s="33"/>
      <c r="D18" s="33"/>
      <c r="E18" s="33"/>
      <c r="F18" s="33"/>
      <c r="G18" s="33"/>
      <c r="H18" s="293"/>
      <c r="I18" s="107">
        <v>291</v>
      </c>
      <c r="J18" s="107">
        <v>1395</v>
      </c>
    </row>
    <row r="19" spans="1:10">
      <c r="A19" s="32" t="s">
        <v>563</v>
      </c>
      <c r="B19" s="405"/>
      <c r="C19" s="405"/>
      <c r="D19" s="405"/>
      <c r="E19" s="405"/>
      <c r="F19" s="405"/>
      <c r="G19" s="405"/>
      <c r="H19" s="405"/>
      <c r="I19" s="107"/>
      <c r="J19" s="107">
        <v>44</v>
      </c>
    </row>
    <row r="20" spans="1:10" s="16" customFormat="1">
      <c r="A20" s="35" t="s">
        <v>27</v>
      </c>
      <c r="B20" s="36"/>
      <c r="C20" s="36"/>
      <c r="D20" s="36"/>
      <c r="E20" s="36"/>
      <c r="F20" s="36"/>
      <c r="G20" s="36"/>
      <c r="H20" s="36"/>
      <c r="I20" s="286"/>
      <c r="J20" s="286"/>
    </row>
    <row r="21" spans="1:10">
      <c r="A21" s="38" t="s">
        <v>28</v>
      </c>
      <c r="B21" s="39"/>
      <c r="C21" s="39"/>
      <c r="D21" s="39"/>
      <c r="E21" s="39"/>
      <c r="F21" s="39"/>
      <c r="G21" s="39"/>
      <c r="H21" s="39"/>
      <c r="I21" s="14">
        <v>0</v>
      </c>
      <c r="J21" s="14">
        <v>0</v>
      </c>
    </row>
    <row r="22" spans="1:10">
      <c r="A22" s="30" t="s">
        <v>29</v>
      </c>
      <c r="B22" s="4"/>
      <c r="C22" s="4"/>
      <c r="D22" s="4"/>
      <c r="E22" s="4"/>
      <c r="F22" s="4"/>
      <c r="G22" s="4"/>
      <c r="H22" s="4"/>
      <c r="I22" s="106">
        <v>0</v>
      </c>
      <c r="J22" s="106">
        <v>0</v>
      </c>
    </row>
    <row r="23" spans="1:10">
      <c r="A23" s="38" t="s">
        <v>26</v>
      </c>
      <c r="B23" s="39"/>
      <c r="C23" s="39"/>
      <c r="D23" s="39"/>
      <c r="E23" s="39"/>
      <c r="F23" s="39"/>
      <c r="G23" s="39"/>
      <c r="H23" s="39"/>
      <c r="I23" s="14">
        <v>0</v>
      </c>
      <c r="J23" s="14">
        <v>0</v>
      </c>
    </row>
    <row r="24" spans="1:10" s="16" customFormat="1">
      <c r="A24" s="35" t="s">
        <v>30</v>
      </c>
      <c r="B24" s="36"/>
      <c r="C24" s="36"/>
      <c r="D24" s="36"/>
      <c r="E24" s="36"/>
      <c r="F24" s="36"/>
      <c r="G24" s="36"/>
      <c r="H24" s="36"/>
      <c r="I24" s="286">
        <v>231</v>
      </c>
      <c r="J24" s="286">
        <v>231</v>
      </c>
    </row>
    <row r="25" spans="1:10" s="16" customFormat="1">
      <c r="A25" s="35" t="s">
        <v>31</v>
      </c>
      <c r="B25" s="36"/>
      <c r="C25" s="36"/>
      <c r="D25" s="36"/>
      <c r="E25" s="36"/>
      <c r="F25" s="36"/>
      <c r="G25" s="36"/>
      <c r="H25" s="36"/>
      <c r="I25" s="286">
        <v>10</v>
      </c>
      <c r="J25" s="286">
        <v>10</v>
      </c>
    </row>
    <row r="26" spans="1:10">
      <c r="A26" s="41" t="s">
        <v>32</v>
      </c>
      <c r="B26" s="42"/>
      <c r="C26" s="42"/>
      <c r="D26" s="42"/>
      <c r="E26" s="42"/>
      <c r="F26" s="42"/>
      <c r="G26" s="42"/>
      <c r="H26" s="42"/>
      <c r="I26" s="18">
        <v>10</v>
      </c>
      <c r="J26" s="18">
        <v>10</v>
      </c>
    </row>
    <row r="27" spans="1:10">
      <c r="A27" s="32" t="s">
        <v>33</v>
      </c>
      <c r="B27" s="33"/>
      <c r="C27" s="33"/>
      <c r="D27" s="33"/>
      <c r="E27" s="33"/>
      <c r="F27" s="33"/>
      <c r="G27" s="33"/>
      <c r="H27" s="293"/>
      <c r="I27" s="107">
        <v>0</v>
      </c>
      <c r="J27" s="107">
        <v>0</v>
      </c>
    </row>
    <row r="28" spans="1:10" s="16" customFormat="1">
      <c r="A28" s="35" t="s">
        <v>34</v>
      </c>
      <c r="B28" s="36"/>
      <c r="C28" s="36"/>
      <c r="D28" s="36"/>
      <c r="E28" s="36"/>
      <c r="F28" s="36"/>
      <c r="G28" s="36"/>
      <c r="H28" s="36"/>
      <c r="I28" s="286">
        <v>0</v>
      </c>
      <c r="J28" s="286">
        <v>0</v>
      </c>
    </row>
    <row r="29" spans="1:10">
      <c r="A29" s="48" t="s">
        <v>35</v>
      </c>
      <c r="B29" s="49"/>
      <c r="C29" s="49"/>
      <c r="D29" s="49"/>
      <c r="E29" s="49"/>
      <c r="F29" s="49"/>
      <c r="G29" s="49"/>
      <c r="H29" s="49"/>
      <c r="I29" s="303">
        <v>655</v>
      </c>
      <c r="J29" s="303">
        <f>J11+J15+J24+J25</f>
        <v>1803</v>
      </c>
    </row>
    <row r="30" spans="1:10" s="16" customFormat="1">
      <c r="A30" s="24" t="s">
        <v>36</v>
      </c>
      <c r="B30" s="25"/>
      <c r="C30" s="25"/>
      <c r="D30" s="25"/>
      <c r="E30" s="25"/>
      <c r="F30" s="25"/>
      <c r="G30" s="25"/>
      <c r="H30" s="25"/>
      <c r="I30" s="296"/>
      <c r="J30" s="326"/>
    </row>
    <row r="31" spans="1:10" s="16" customFormat="1">
      <c r="A31" s="35" t="s">
        <v>37</v>
      </c>
      <c r="B31" s="36"/>
      <c r="C31" s="36"/>
      <c r="D31" s="36"/>
      <c r="E31" s="36"/>
      <c r="F31" s="36"/>
      <c r="G31" s="36"/>
      <c r="H31" s="36"/>
      <c r="I31" s="286">
        <v>0</v>
      </c>
      <c r="J31" s="286">
        <v>0</v>
      </c>
    </row>
    <row r="32" spans="1:10" s="16" customFormat="1">
      <c r="A32" s="35" t="s">
        <v>38</v>
      </c>
      <c r="B32" s="36"/>
      <c r="C32" s="36"/>
      <c r="D32" s="36"/>
      <c r="E32" s="36"/>
      <c r="F32" s="36"/>
      <c r="G32" s="36"/>
      <c r="H32" s="36"/>
      <c r="I32" s="286">
        <v>9835</v>
      </c>
      <c r="J32" s="286">
        <f>J36+J37+J38</f>
        <v>10113</v>
      </c>
    </row>
    <row r="33" spans="1:10" s="15" customFormat="1">
      <c r="A33" s="53" t="s">
        <v>39</v>
      </c>
      <c r="B33" s="54"/>
      <c r="C33" s="54"/>
      <c r="D33" s="54"/>
      <c r="E33" s="54"/>
      <c r="F33" s="54"/>
      <c r="G33" s="54"/>
      <c r="H33" s="54"/>
      <c r="I33" s="295">
        <v>0</v>
      </c>
      <c r="J33" s="325">
        <v>0</v>
      </c>
    </row>
    <row r="34" spans="1:10">
      <c r="A34" s="38" t="s">
        <v>40</v>
      </c>
      <c r="B34" s="39"/>
      <c r="C34" s="39"/>
      <c r="D34" s="39"/>
      <c r="E34" s="39"/>
      <c r="F34" s="39"/>
      <c r="G34" s="39"/>
      <c r="H34" s="39"/>
      <c r="I34" s="14">
        <v>0</v>
      </c>
      <c r="J34" s="14">
        <v>0</v>
      </c>
    </row>
    <row r="35" spans="1:10">
      <c r="A35" s="38" t="s">
        <v>41</v>
      </c>
      <c r="B35" s="39"/>
      <c r="C35" s="39"/>
      <c r="D35" s="39"/>
      <c r="E35" s="39"/>
      <c r="F35" s="39"/>
      <c r="G35" s="39"/>
      <c r="H35" s="39"/>
      <c r="I35" s="14">
        <v>0</v>
      </c>
      <c r="J35" s="14">
        <v>0</v>
      </c>
    </row>
    <row r="36" spans="1:10">
      <c r="A36" s="38" t="s">
        <v>42</v>
      </c>
      <c r="B36" s="39"/>
      <c r="C36" s="39"/>
      <c r="D36" s="39"/>
      <c r="E36" s="39"/>
      <c r="F36" s="39"/>
      <c r="G36" s="39"/>
      <c r="H36" s="39"/>
      <c r="I36" s="14">
        <v>9735</v>
      </c>
      <c r="J36" s="14">
        <v>9736</v>
      </c>
    </row>
    <row r="37" spans="1:10">
      <c r="A37" s="38" t="s">
        <v>43</v>
      </c>
      <c r="B37" s="39"/>
      <c r="C37" s="39"/>
      <c r="D37" s="39"/>
      <c r="E37" s="39"/>
      <c r="F37" s="39"/>
      <c r="G37" s="39"/>
      <c r="H37" s="39"/>
      <c r="I37" s="14">
        <v>100</v>
      </c>
      <c r="J37" s="14">
        <v>100</v>
      </c>
    </row>
    <row r="38" spans="1:10">
      <c r="A38" s="32" t="s">
        <v>564</v>
      </c>
      <c r="B38" s="405"/>
      <c r="C38" s="405"/>
      <c r="D38" s="405"/>
      <c r="E38" s="405"/>
      <c r="F38" s="405"/>
      <c r="G38" s="405"/>
      <c r="H38" s="405"/>
      <c r="I38" s="107"/>
      <c r="J38" s="107">
        <v>277</v>
      </c>
    </row>
    <row r="39" spans="1:10">
      <c r="A39" s="32" t="s">
        <v>565</v>
      </c>
      <c r="B39" s="33"/>
      <c r="C39" s="33"/>
      <c r="D39" s="33"/>
      <c r="E39" s="33"/>
      <c r="F39" s="33"/>
      <c r="G39" s="33"/>
      <c r="H39" s="33"/>
      <c r="I39" s="107">
        <v>0</v>
      </c>
      <c r="J39" s="107">
        <v>0</v>
      </c>
    </row>
    <row r="40" spans="1:10" s="16" customFormat="1">
      <c r="A40" s="35" t="s">
        <v>44</v>
      </c>
      <c r="B40" s="36"/>
      <c r="C40" s="36"/>
      <c r="D40" s="36"/>
      <c r="E40" s="36"/>
      <c r="F40" s="36"/>
      <c r="G40" s="36"/>
      <c r="H40" s="36"/>
      <c r="I40" s="286">
        <v>1600</v>
      </c>
      <c r="J40" s="286">
        <v>1600</v>
      </c>
    </row>
    <row r="41" spans="1:10">
      <c r="A41" s="56" t="s">
        <v>45</v>
      </c>
      <c r="B41" s="39"/>
      <c r="C41" s="39"/>
      <c r="D41" s="39"/>
      <c r="E41" s="39"/>
      <c r="F41" s="39"/>
      <c r="G41" s="39"/>
      <c r="H41" s="39"/>
      <c r="I41" s="14">
        <v>0</v>
      </c>
      <c r="J41" s="14">
        <v>0</v>
      </c>
    </row>
    <row r="42" spans="1:10">
      <c r="A42" s="56" t="s">
        <v>46</v>
      </c>
      <c r="B42" s="39"/>
      <c r="C42" s="39"/>
      <c r="D42" s="39"/>
      <c r="E42" s="39"/>
      <c r="F42" s="39"/>
      <c r="G42" s="39"/>
      <c r="H42" s="39"/>
      <c r="I42" s="106">
        <v>1600</v>
      </c>
      <c r="J42" s="106">
        <v>1600</v>
      </c>
    </row>
    <row r="43" spans="1:10">
      <c r="A43" s="57" t="s">
        <v>47</v>
      </c>
      <c r="B43" s="33"/>
      <c r="C43" s="33"/>
      <c r="D43" s="33"/>
      <c r="E43" s="33"/>
      <c r="F43" s="33"/>
      <c r="G43" s="33"/>
      <c r="H43" s="33"/>
      <c r="I43" s="14">
        <v>0</v>
      </c>
      <c r="J43" s="14">
        <v>0</v>
      </c>
    </row>
    <row r="44" spans="1:10" s="16" customFormat="1">
      <c r="A44" s="35" t="s">
        <v>48</v>
      </c>
      <c r="B44" s="36"/>
      <c r="C44" s="36"/>
      <c r="D44" s="36"/>
      <c r="E44" s="36"/>
      <c r="F44" s="36"/>
      <c r="G44" s="36"/>
      <c r="H44" s="36"/>
      <c r="I44" s="286"/>
      <c r="J44" s="286"/>
    </row>
    <row r="45" spans="1:10">
      <c r="A45" s="56" t="s">
        <v>49</v>
      </c>
      <c r="B45" s="39"/>
      <c r="C45" s="39"/>
      <c r="D45" s="39"/>
      <c r="E45" s="39"/>
      <c r="F45" s="39"/>
      <c r="G45" s="39"/>
      <c r="H45" s="39"/>
      <c r="I45" s="14">
        <v>0</v>
      </c>
      <c r="J45" s="14">
        <v>0</v>
      </c>
    </row>
    <row r="46" spans="1:10">
      <c r="A46" s="57" t="s">
        <v>50</v>
      </c>
      <c r="B46" s="33"/>
      <c r="C46" s="33"/>
      <c r="D46" s="33"/>
      <c r="E46" s="33"/>
      <c r="F46" s="33"/>
      <c r="G46" s="33"/>
      <c r="H46" s="33"/>
      <c r="I46" s="107">
        <v>0</v>
      </c>
      <c r="J46" s="107">
        <v>0</v>
      </c>
    </row>
    <row r="47" spans="1:10" s="16" customFormat="1">
      <c r="A47" s="35" t="s">
        <v>51</v>
      </c>
      <c r="B47" s="36"/>
      <c r="C47" s="36"/>
      <c r="D47" s="36"/>
      <c r="E47" s="36"/>
      <c r="F47" s="36"/>
      <c r="G47" s="36"/>
      <c r="H47" s="36"/>
      <c r="I47" s="286">
        <v>0</v>
      </c>
      <c r="J47" s="286">
        <v>0</v>
      </c>
    </row>
    <row r="48" spans="1:10">
      <c r="A48" s="35" t="s">
        <v>52</v>
      </c>
      <c r="B48" s="36"/>
      <c r="C48" s="36"/>
      <c r="D48" s="36"/>
      <c r="E48" s="36"/>
      <c r="F48" s="36"/>
      <c r="G48" s="36"/>
      <c r="H48" s="36"/>
      <c r="I48" s="286">
        <v>0</v>
      </c>
      <c r="J48" s="286">
        <v>0</v>
      </c>
    </row>
    <row r="49" spans="1:10">
      <c r="A49" s="35" t="s">
        <v>53</v>
      </c>
      <c r="B49" s="45"/>
      <c r="C49" s="45"/>
      <c r="D49" s="45"/>
      <c r="E49" s="45"/>
      <c r="F49" s="45"/>
      <c r="G49" s="45"/>
      <c r="H49" s="45"/>
      <c r="I49" s="286">
        <v>1277</v>
      </c>
      <c r="J49" s="286">
        <v>1277</v>
      </c>
    </row>
    <row r="50" spans="1:10" s="15" customFormat="1">
      <c r="A50" s="51" t="s">
        <v>54</v>
      </c>
      <c r="B50" s="52"/>
      <c r="C50" s="52"/>
      <c r="D50" s="52"/>
      <c r="E50" s="52"/>
      <c r="F50" s="52"/>
      <c r="G50" s="52"/>
      <c r="H50" s="52"/>
      <c r="I50" s="300">
        <v>0</v>
      </c>
      <c r="J50" s="300">
        <v>0</v>
      </c>
    </row>
    <row r="51" spans="1:10" s="61" customFormat="1">
      <c r="A51" s="53" t="s">
        <v>55</v>
      </c>
      <c r="B51" s="62"/>
      <c r="C51" s="62"/>
      <c r="D51" s="62"/>
      <c r="E51" s="62"/>
      <c r="F51" s="62"/>
      <c r="G51" s="62"/>
      <c r="H51" s="62"/>
      <c r="I51" s="301">
        <v>120</v>
      </c>
      <c r="J51" s="301">
        <v>120</v>
      </c>
    </row>
    <row r="52" spans="1:10" s="61" customFormat="1">
      <c r="A52" s="53" t="s">
        <v>56</v>
      </c>
      <c r="B52" s="62"/>
      <c r="C52" s="62"/>
      <c r="D52" s="62"/>
      <c r="E52" s="62"/>
      <c r="F52" s="62"/>
      <c r="G52" s="62"/>
      <c r="H52" s="62"/>
      <c r="I52" s="301">
        <v>1157</v>
      </c>
      <c r="J52" s="301">
        <v>1157</v>
      </c>
    </row>
    <row r="53" spans="1:10">
      <c r="A53" s="47" t="s">
        <v>57</v>
      </c>
      <c r="B53" s="63"/>
      <c r="C53" s="63"/>
      <c r="D53" s="63"/>
      <c r="E53" s="63"/>
      <c r="F53" s="63"/>
      <c r="G53" s="63"/>
      <c r="H53" s="63"/>
      <c r="I53" s="406">
        <f>I32+I40+I49</f>
        <v>12712</v>
      </c>
      <c r="J53" s="406">
        <f>J32+J40+J49</f>
        <v>12990</v>
      </c>
    </row>
    <row r="58" spans="1:10">
      <c r="E58">
        <v>2</v>
      </c>
      <c r="H58" t="s">
        <v>0</v>
      </c>
    </row>
    <row r="59" spans="1:10" ht="13.5" thickBot="1">
      <c r="A59" s="196" t="s">
        <v>182</v>
      </c>
      <c r="B59" s="91"/>
      <c r="C59" s="195"/>
      <c r="D59" s="91"/>
      <c r="E59" s="91"/>
      <c r="F59" s="91"/>
      <c r="G59" s="91"/>
      <c r="H59" s="92"/>
      <c r="I59" s="299" t="s">
        <v>183</v>
      </c>
      <c r="J59" s="298" t="s">
        <v>261</v>
      </c>
    </row>
    <row r="60" spans="1:10">
      <c r="A60" s="67"/>
      <c r="B60" s="68"/>
      <c r="C60" s="69" t="s">
        <v>1</v>
      </c>
      <c r="D60" s="68"/>
      <c r="E60" s="68"/>
      <c r="F60" s="68"/>
      <c r="G60" s="68"/>
      <c r="H60" s="70"/>
      <c r="I60" s="308" t="s">
        <v>13</v>
      </c>
      <c r="J60" s="309" t="s">
        <v>13</v>
      </c>
    </row>
    <row r="61" spans="1:10">
      <c r="A61" s="71"/>
      <c r="B61" s="72"/>
      <c r="C61" s="72"/>
      <c r="D61" s="72"/>
      <c r="E61" s="72"/>
      <c r="F61" s="72"/>
      <c r="G61" s="72"/>
      <c r="H61" s="73"/>
      <c r="I61" s="310" t="s">
        <v>2</v>
      </c>
      <c r="J61" s="311" t="s">
        <v>3</v>
      </c>
    </row>
    <row r="62" spans="1:10" s="16" customFormat="1">
      <c r="A62" s="24" t="s">
        <v>58</v>
      </c>
      <c r="B62" s="25"/>
      <c r="C62" s="25"/>
      <c r="D62" s="25"/>
      <c r="E62" s="25"/>
      <c r="F62" s="25"/>
      <c r="G62" s="25"/>
      <c r="H62" s="25"/>
      <c r="I62" s="296"/>
      <c r="J62" s="26"/>
    </row>
    <row r="63" spans="1:10">
      <c r="A63" s="38" t="s">
        <v>61</v>
      </c>
      <c r="B63" s="39"/>
      <c r="C63" s="39"/>
      <c r="D63" s="39"/>
      <c r="E63" s="39"/>
      <c r="F63" s="39"/>
      <c r="G63" s="39"/>
      <c r="H63" s="39"/>
      <c r="I63" s="14">
        <v>18689</v>
      </c>
      <c r="J63" s="40">
        <v>23695</v>
      </c>
    </row>
    <row r="64" spans="1:10">
      <c r="A64" s="41" t="s">
        <v>59</v>
      </c>
      <c r="B64" s="42"/>
      <c r="C64" s="42"/>
      <c r="D64" s="42"/>
      <c r="E64" s="42"/>
      <c r="F64" s="42"/>
      <c r="G64" s="42"/>
      <c r="H64" s="42"/>
      <c r="I64" s="18"/>
      <c r="J64" s="43"/>
    </row>
    <row r="65" spans="1:16">
      <c r="A65" s="32" t="s">
        <v>60</v>
      </c>
      <c r="B65" s="33"/>
      <c r="C65" s="33"/>
      <c r="D65" s="33"/>
      <c r="E65" s="33"/>
      <c r="F65" s="33"/>
      <c r="G65" s="33"/>
      <c r="H65" s="293"/>
      <c r="I65" s="107">
        <v>0</v>
      </c>
      <c r="J65" s="34">
        <v>8947</v>
      </c>
    </row>
    <row r="66" spans="1:16">
      <c r="A66" s="41" t="s">
        <v>62</v>
      </c>
      <c r="B66" s="42"/>
      <c r="C66" s="42"/>
      <c r="D66" s="42"/>
      <c r="E66" s="42"/>
      <c r="F66" s="42"/>
      <c r="G66" s="42"/>
      <c r="H66" s="42"/>
      <c r="I66" s="18">
        <v>23758</v>
      </c>
      <c r="J66" s="43">
        <v>22218</v>
      </c>
    </row>
    <row r="67" spans="1:16">
      <c r="A67" s="32" t="s">
        <v>63</v>
      </c>
      <c r="B67" s="33"/>
      <c r="C67" s="33"/>
      <c r="D67" s="33"/>
      <c r="E67" s="33"/>
      <c r="F67" s="33"/>
      <c r="G67" s="33"/>
      <c r="H67" s="293"/>
      <c r="I67" s="107"/>
      <c r="J67" s="34"/>
    </row>
    <row r="68" spans="1:16">
      <c r="A68" s="38" t="s">
        <v>64</v>
      </c>
      <c r="B68" s="39"/>
      <c r="C68" s="39"/>
      <c r="D68" s="39"/>
      <c r="E68" s="39"/>
      <c r="F68" s="39"/>
      <c r="G68" s="39"/>
      <c r="H68" s="39"/>
      <c r="I68" s="14">
        <v>1034</v>
      </c>
      <c r="J68" s="40">
        <v>1034</v>
      </c>
    </row>
    <row r="69" spans="1:16">
      <c r="A69" s="38" t="s">
        <v>65</v>
      </c>
      <c r="B69" s="39"/>
      <c r="C69" s="39"/>
      <c r="D69" s="39"/>
      <c r="E69" s="39"/>
      <c r="F69" s="39"/>
      <c r="G69" s="39"/>
      <c r="H69" s="39"/>
      <c r="I69" s="14"/>
      <c r="J69" s="40"/>
    </row>
    <row r="70" spans="1:16">
      <c r="A70" s="38" t="s">
        <v>449</v>
      </c>
      <c r="B70" s="39"/>
      <c r="C70" s="39"/>
      <c r="D70" s="39"/>
      <c r="E70" s="39"/>
      <c r="F70" s="39"/>
      <c r="G70" s="39"/>
      <c r="H70" s="39"/>
      <c r="I70" s="14">
        <v>8949</v>
      </c>
      <c r="J70" s="40">
        <v>0</v>
      </c>
    </row>
    <row r="71" spans="1:16">
      <c r="A71" s="38" t="s">
        <v>448</v>
      </c>
      <c r="B71" s="39"/>
      <c r="C71" s="39"/>
      <c r="D71" s="39"/>
      <c r="E71" s="39"/>
      <c r="F71" s="39"/>
      <c r="G71" s="39"/>
      <c r="H71" s="39"/>
      <c r="I71" s="14">
        <v>280</v>
      </c>
      <c r="J71" s="40">
        <v>280</v>
      </c>
    </row>
    <row r="72" spans="1:16">
      <c r="A72" s="41" t="s">
        <v>505</v>
      </c>
      <c r="B72" s="42" t="s">
        <v>492</v>
      </c>
      <c r="C72" s="42"/>
      <c r="D72" s="42"/>
      <c r="E72" s="42"/>
      <c r="F72" s="42"/>
      <c r="G72" s="42"/>
      <c r="H72" s="42"/>
      <c r="I72" s="18">
        <v>0</v>
      </c>
      <c r="J72" s="43">
        <v>2413</v>
      </c>
    </row>
    <row r="73" spans="1:16">
      <c r="A73" s="41" t="s">
        <v>506</v>
      </c>
      <c r="B73" s="42" t="s">
        <v>507</v>
      </c>
      <c r="C73" s="42"/>
      <c r="D73" s="42"/>
      <c r="E73" s="42"/>
      <c r="F73" s="42"/>
      <c r="G73" s="42"/>
      <c r="H73" s="42"/>
      <c r="I73" s="18">
        <v>0</v>
      </c>
      <c r="J73" s="43">
        <v>3177</v>
      </c>
    </row>
    <row r="74" spans="1:16">
      <c r="A74" s="74" t="s">
        <v>66</v>
      </c>
      <c r="B74" s="75"/>
      <c r="C74" s="75"/>
      <c r="D74" s="75"/>
      <c r="E74" s="75"/>
      <c r="F74" s="75"/>
      <c r="G74" s="75"/>
      <c r="H74" s="75"/>
      <c r="I74" s="302">
        <f>SUM(I63:I73)</f>
        <v>52710</v>
      </c>
      <c r="J74" s="76">
        <f>SUM(J63:J73)</f>
        <v>61764</v>
      </c>
      <c r="P74" s="16"/>
    </row>
    <row r="75" spans="1:16" s="16" customFormat="1">
      <c r="A75" s="58" t="s">
        <v>67</v>
      </c>
      <c r="B75" s="25"/>
      <c r="C75" s="25"/>
      <c r="D75" s="25"/>
      <c r="E75" s="25"/>
      <c r="F75" s="25"/>
      <c r="G75" s="25"/>
      <c r="H75" s="25"/>
      <c r="I75" s="296"/>
      <c r="J75" s="26"/>
    </row>
    <row r="76" spans="1:16">
      <c r="A76" s="57" t="s">
        <v>68</v>
      </c>
      <c r="B76" s="33"/>
      <c r="C76" s="33"/>
      <c r="D76" s="33"/>
      <c r="E76" s="33"/>
      <c r="F76" s="33"/>
      <c r="G76" s="33"/>
      <c r="H76" s="33"/>
      <c r="I76" s="107"/>
      <c r="J76" s="34"/>
    </row>
    <row r="77" spans="1:16">
      <c r="A77" s="56" t="s">
        <v>69</v>
      </c>
      <c r="B77" s="39"/>
      <c r="C77" s="39"/>
      <c r="D77" s="39"/>
      <c r="E77" s="39"/>
      <c r="F77" s="39"/>
      <c r="G77" s="39"/>
      <c r="H77" s="39"/>
      <c r="I77" s="14"/>
      <c r="J77" s="40"/>
    </row>
    <row r="78" spans="1:16">
      <c r="A78" s="56" t="s">
        <v>70</v>
      </c>
      <c r="B78" s="39"/>
      <c r="C78" s="39"/>
      <c r="D78" s="39"/>
      <c r="E78" s="39"/>
      <c r="F78" s="39"/>
      <c r="G78" s="39"/>
      <c r="H78" s="39"/>
      <c r="I78" s="14">
        <v>8200</v>
      </c>
      <c r="J78" s="40">
        <v>21369</v>
      </c>
    </row>
    <row r="79" spans="1:16">
      <c r="A79" s="48" t="s">
        <v>71</v>
      </c>
      <c r="B79" s="59"/>
      <c r="C79" s="59"/>
      <c r="D79" s="59"/>
      <c r="E79" s="59"/>
      <c r="F79" s="59"/>
      <c r="G79" s="59"/>
      <c r="H79" s="59"/>
      <c r="I79" s="303">
        <v>8200</v>
      </c>
      <c r="J79" s="60">
        <f>J78</f>
        <v>21369</v>
      </c>
    </row>
    <row r="80" spans="1:16" s="16" customFormat="1">
      <c r="A80" s="58" t="s">
        <v>72</v>
      </c>
      <c r="B80" s="25"/>
      <c r="C80" s="25"/>
      <c r="D80" s="25"/>
      <c r="E80" s="25"/>
      <c r="F80" s="25"/>
      <c r="G80" s="25"/>
      <c r="H80" s="25"/>
      <c r="I80" s="296"/>
      <c r="J80" s="26"/>
    </row>
    <row r="81" spans="1:10">
      <c r="A81" s="56" t="s">
        <v>73</v>
      </c>
      <c r="B81" s="39"/>
      <c r="C81" s="39"/>
      <c r="D81" s="39"/>
      <c r="E81" s="39"/>
      <c r="F81" s="39"/>
      <c r="G81" s="39"/>
      <c r="H81" s="39"/>
      <c r="I81" s="14"/>
      <c r="J81" s="40"/>
    </row>
    <row r="82" spans="1:10" s="16" customFormat="1">
      <c r="A82" s="48" t="s">
        <v>74</v>
      </c>
      <c r="B82" s="59"/>
      <c r="C82" s="59"/>
      <c r="D82" s="59"/>
      <c r="E82" s="59"/>
      <c r="F82" s="59"/>
      <c r="G82" s="59"/>
      <c r="H82" s="59"/>
      <c r="I82" s="303"/>
      <c r="J82" s="60"/>
    </row>
    <row r="83" spans="1:10" s="16" customFormat="1">
      <c r="A83" s="16" t="s">
        <v>75</v>
      </c>
      <c r="I83" s="304"/>
      <c r="J83" s="326"/>
    </row>
    <row r="84" spans="1:10">
      <c r="A84" s="38" t="s">
        <v>76</v>
      </c>
      <c r="B84" s="39"/>
      <c r="C84" s="39"/>
      <c r="D84" s="39"/>
      <c r="E84" s="39"/>
      <c r="F84" s="39"/>
      <c r="G84" s="39"/>
      <c r="H84" s="39"/>
      <c r="I84" s="14"/>
      <c r="J84" s="40"/>
    </row>
    <row r="85" spans="1:10">
      <c r="A85" s="48" t="s">
        <v>131</v>
      </c>
      <c r="B85" s="59"/>
      <c r="C85" s="59"/>
      <c r="D85" s="59"/>
      <c r="E85" s="59"/>
      <c r="F85" s="59"/>
      <c r="G85" s="59"/>
      <c r="H85" s="59"/>
      <c r="I85" s="303"/>
      <c r="J85" s="60"/>
    </row>
    <row r="86" spans="1:10" s="16" customFormat="1">
      <c r="A86" s="24" t="s">
        <v>77</v>
      </c>
      <c r="B86" s="25"/>
      <c r="C86" s="25"/>
      <c r="D86" s="25"/>
      <c r="E86" s="25"/>
      <c r="F86" s="25"/>
      <c r="G86" s="25"/>
      <c r="H86" s="25"/>
      <c r="I86" s="296"/>
      <c r="J86" s="26"/>
    </row>
    <row r="87" spans="1:10">
      <c r="A87" s="38" t="s">
        <v>78</v>
      </c>
      <c r="B87" s="39"/>
      <c r="C87" s="39"/>
      <c r="D87" s="39"/>
      <c r="E87" s="39"/>
      <c r="F87" s="39"/>
      <c r="G87" s="39"/>
      <c r="H87" s="39"/>
      <c r="I87" s="14"/>
      <c r="J87" s="40"/>
    </row>
    <row r="88" spans="1:10" s="16" customFormat="1">
      <c r="A88" s="48" t="s">
        <v>79</v>
      </c>
      <c r="B88" s="59"/>
      <c r="C88" s="59"/>
      <c r="D88" s="59"/>
      <c r="E88" s="59"/>
      <c r="F88" s="59"/>
      <c r="G88" s="59"/>
      <c r="H88" s="59"/>
      <c r="I88" s="303"/>
      <c r="J88" s="60"/>
    </row>
    <row r="89" spans="1:10">
      <c r="A89" s="27" t="s">
        <v>81</v>
      </c>
      <c r="B89" s="28"/>
      <c r="C89" s="28"/>
      <c r="D89" s="28"/>
      <c r="E89" s="28"/>
      <c r="F89" s="28"/>
      <c r="G89" s="28"/>
      <c r="H89" s="28"/>
      <c r="I89" s="305"/>
      <c r="J89" s="29"/>
    </row>
    <row r="90" spans="1:10">
      <c r="A90" s="64" t="s">
        <v>80</v>
      </c>
      <c r="B90" s="65"/>
      <c r="C90" s="65"/>
      <c r="D90" s="65"/>
      <c r="E90" s="65"/>
      <c r="F90" s="65"/>
      <c r="G90" s="65"/>
      <c r="H90" s="65"/>
      <c r="I90" s="306"/>
      <c r="J90" s="66"/>
    </row>
    <row r="91" spans="1:10">
      <c r="A91" s="77" t="s">
        <v>82</v>
      </c>
      <c r="B91" s="39"/>
      <c r="C91" s="39"/>
      <c r="D91" s="39"/>
      <c r="E91" s="39"/>
      <c r="F91" s="39"/>
      <c r="G91" s="39"/>
      <c r="H91" s="39"/>
      <c r="I91" s="14">
        <v>5977</v>
      </c>
      <c r="J91" s="40">
        <v>5977</v>
      </c>
    </row>
    <row r="92" spans="1:10">
      <c r="A92" s="74" t="s">
        <v>84</v>
      </c>
      <c r="B92" s="75"/>
      <c r="C92" s="75"/>
      <c r="D92" s="75"/>
      <c r="E92" s="75"/>
      <c r="F92" s="75"/>
      <c r="G92" s="75"/>
      <c r="H92" s="75"/>
      <c r="I92" s="302">
        <v>5977</v>
      </c>
      <c r="J92" s="76">
        <v>5977</v>
      </c>
    </row>
    <row r="93" spans="1:10">
      <c r="A93" s="78" t="s">
        <v>83</v>
      </c>
      <c r="B93" s="79"/>
      <c r="C93" s="79"/>
      <c r="D93" s="79"/>
      <c r="E93" s="79"/>
      <c r="F93" s="79"/>
      <c r="G93" s="79"/>
      <c r="H93" s="79"/>
      <c r="I93" s="307"/>
      <c r="J93" s="80"/>
    </row>
    <row r="94" spans="1:10">
      <c r="A94" s="27" t="s">
        <v>85</v>
      </c>
      <c r="B94" s="28"/>
      <c r="C94" s="28"/>
      <c r="D94" s="28"/>
      <c r="E94" s="28"/>
      <c r="F94" s="28"/>
      <c r="G94" s="28"/>
      <c r="H94" s="28"/>
      <c r="I94" s="305"/>
      <c r="J94" s="29"/>
    </row>
    <row r="95" spans="1:10">
      <c r="A95" s="64" t="s">
        <v>86</v>
      </c>
      <c r="B95" s="65"/>
      <c r="C95" s="65"/>
      <c r="D95" s="65"/>
      <c r="E95" s="65"/>
      <c r="F95" s="65"/>
      <c r="G95" s="65"/>
      <c r="H95" s="65"/>
      <c r="I95" s="306"/>
      <c r="J95" s="66"/>
    </row>
    <row r="96" spans="1:10" s="16" customFormat="1">
      <c r="A96" s="35" t="s">
        <v>87</v>
      </c>
      <c r="B96" s="36"/>
      <c r="C96" s="36"/>
      <c r="D96" s="36"/>
      <c r="E96" s="36"/>
      <c r="F96" s="36"/>
      <c r="G96" s="36"/>
      <c r="H96" s="36"/>
      <c r="I96" s="286"/>
      <c r="J96" s="37"/>
    </row>
    <row r="97" spans="1:10">
      <c r="A97" s="38" t="s">
        <v>88</v>
      </c>
      <c r="B97" s="39"/>
      <c r="C97" s="39"/>
      <c r="D97" s="39"/>
      <c r="E97" s="39"/>
      <c r="F97" s="39"/>
      <c r="G97" s="39"/>
      <c r="H97" s="39"/>
      <c r="I97" s="14"/>
      <c r="J97" s="40"/>
    </row>
    <row r="98" spans="1:10" s="81" customFormat="1">
      <c r="A98" s="35" t="s">
        <v>89</v>
      </c>
      <c r="B98" s="36"/>
      <c r="C98" s="36"/>
      <c r="D98" s="36"/>
      <c r="E98" s="36"/>
      <c r="F98" s="36"/>
      <c r="G98" s="36"/>
      <c r="H98" s="36"/>
      <c r="I98" s="286"/>
      <c r="J98" s="37"/>
    </row>
    <row r="99" spans="1:10">
      <c r="A99" s="38" t="s">
        <v>90</v>
      </c>
      <c r="B99" s="39"/>
      <c r="C99" s="39"/>
      <c r="D99" s="39"/>
      <c r="E99" s="39"/>
      <c r="F99" s="39"/>
      <c r="G99" s="39"/>
      <c r="H99" s="39"/>
      <c r="I99" s="14"/>
      <c r="J99" s="40"/>
    </row>
    <row r="100" spans="1:10" s="16" customFormat="1">
      <c r="A100" s="48" t="s">
        <v>91</v>
      </c>
      <c r="B100" s="59"/>
      <c r="C100" s="59"/>
      <c r="D100" s="59"/>
      <c r="E100" s="59"/>
      <c r="F100" s="59"/>
      <c r="G100" s="59"/>
      <c r="H100" s="59"/>
      <c r="I100" s="303"/>
      <c r="J100" s="60"/>
    </row>
    <row r="101" spans="1:10">
      <c r="A101" s="27" t="s">
        <v>92</v>
      </c>
      <c r="B101" s="28"/>
      <c r="C101" s="28"/>
      <c r="D101" s="28"/>
      <c r="E101" s="28"/>
      <c r="F101" s="28"/>
      <c r="G101" s="28"/>
      <c r="H101" s="28"/>
      <c r="I101" s="305"/>
      <c r="J101" s="29"/>
    </row>
    <row r="102" spans="1:10">
      <c r="A102" s="64" t="s">
        <v>93</v>
      </c>
      <c r="B102" s="65"/>
      <c r="C102" s="65"/>
      <c r="D102" s="65"/>
      <c r="E102" s="65"/>
      <c r="F102" s="65"/>
      <c r="G102" s="65"/>
      <c r="H102" s="65"/>
      <c r="I102" s="306"/>
      <c r="J102" s="66"/>
    </row>
    <row r="103" spans="1:10" s="81" customFormat="1">
      <c r="A103" s="82" t="s">
        <v>94</v>
      </c>
      <c r="B103" s="82"/>
      <c r="C103" s="82"/>
      <c r="D103" s="82"/>
      <c r="E103" s="82"/>
      <c r="F103" s="82"/>
      <c r="G103" s="82"/>
      <c r="H103" s="82"/>
      <c r="I103" s="286"/>
      <c r="J103" s="37"/>
    </row>
    <row r="104" spans="1:10">
      <c r="A104" s="38" t="s">
        <v>88</v>
      </c>
      <c r="B104" s="39"/>
      <c r="C104" s="39"/>
      <c r="D104" s="39"/>
      <c r="E104" s="39"/>
      <c r="F104" s="39"/>
      <c r="G104" s="39"/>
      <c r="H104" s="39"/>
      <c r="I104" s="14"/>
      <c r="J104" s="40"/>
    </row>
    <row r="105" spans="1:10" s="16" customFormat="1">
      <c r="A105" s="48" t="s">
        <v>95</v>
      </c>
      <c r="B105" s="59"/>
      <c r="C105" s="59"/>
      <c r="D105" s="59"/>
      <c r="E105" s="59"/>
      <c r="F105" s="59"/>
      <c r="G105" s="59"/>
      <c r="H105" s="59"/>
      <c r="I105" s="303"/>
      <c r="J105" s="60"/>
    </row>
    <row r="106" spans="1:10">
      <c r="A106" s="24" t="s">
        <v>96</v>
      </c>
      <c r="B106" s="25"/>
      <c r="C106" s="25"/>
      <c r="D106" s="25"/>
      <c r="E106" s="25"/>
      <c r="F106" s="25"/>
      <c r="G106" s="25"/>
      <c r="H106" s="25"/>
      <c r="I106" s="296"/>
      <c r="J106" s="26"/>
    </row>
    <row r="107" spans="1:10">
      <c r="A107" s="38" t="s">
        <v>97</v>
      </c>
      <c r="B107" s="39"/>
      <c r="C107" s="39"/>
      <c r="D107" s="39"/>
      <c r="E107" s="39"/>
      <c r="F107" s="39"/>
      <c r="G107" s="39"/>
      <c r="H107" s="39"/>
      <c r="I107" s="14"/>
      <c r="J107" s="40"/>
    </row>
    <row r="108" spans="1:10" s="16" customFormat="1">
      <c r="A108" s="48" t="s">
        <v>98</v>
      </c>
      <c r="B108" s="59"/>
      <c r="C108" s="59"/>
      <c r="D108" s="59"/>
      <c r="E108" s="59"/>
      <c r="F108" s="59"/>
      <c r="G108" s="59"/>
      <c r="H108" s="59"/>
      <c r="I108" s="303"/>
      <c r="J108" s="60"/>
    </row>
    <row r="109" spans="1:10">
      <c r="A109" s="27" t="s">
        <v>460</v>
      </c>
      <c r="B109" s="28"/>
      <c r="C109" s="28"/>
      <c r="D109" s="28"/>
      <c r="E109" s="28"/>
      <c r="F109" s="28"/>
      <c r="G109" s="28"/>
      <c r="H109" s="28"/>
      <c r="I109" s="305"/>
      <c r="J109" s="29"/>
    </row>
    <row r="110" spans="1:10">
      <c r="A110" s="38" t="s">
        <v>100</v>
      </c>
      <c r="B110" s="39"/>
      <c r="C110" s="39"/>
      <c r="D110" s="39"/>
      <c r="E110" s="39"/>
      <c r="F110" s="39"/>
      <c r="G110" s="39"/>
      <c r="H110" s="39"/>
      <c r="I110" s="14"/>
      <c r="J110" s="40"/>
    </row>
    <row r="111" spans="1:10">
      <c r="A111" s="48" t="s">
        <v>101</v>
      </c>
      <c r="B111" s="59"/>
      <c r="C111" s="59"/>
      <c r="D111" s="59"/>
      <c r="E111" s="59"/>
      <c r="F111" s="59"/>
      <c r="G111" s="59"/>
      <c r="H111" s="59"/>
      <c r="I111" s="303"/>
      <c r="J111" s="60"/>
    </row>
    <row r="112" spans="1:10">
      <c r="A112" s="48" t="s">
        <v>102</v>
      </c>
      <c r="B112" s="59"/>
      <c r="C112" s="59"/>
      <c r="D112" s="59"/>
      <c r="E112" s="59"/>
      <c r="F112" s="59"/>
      <c r="G112" s="59"/>
      <c r="H112" s="59"/>
      <c r="I112" s="303"/>
      <c r="J112" s="60"/>
    </row>
    <row r="113" spans="1:10">
      <c r="A113" s="48" t="s">
        <v>103</v>
      </c>
      <c r="B113" s="59"/>
      <c r="C113" s="59"/>
      <c r="D113" s="59"/>
      <c r="E113" s="59"/>
      <c r="F113" s="59"/>
      <c r="G113" s="59"/>
      <c r="H113" s="59"/>
      <c r="I113" s="303">
        <v>80254</v>
      </c>
      <c r="J113" s="60">
        <f>J29+J53+J74+J79+J92</f>
        <v>103903</v>
      </c>
    </row>
    <row r="114" spans="1:10">
      <c r="E114">
        <v>3</v>
      </c>
    </row>
    <row r="115" spans="1:10">
      <c r="H115" t="s">
        <v>0</v>
      </c>
    </row>
    <row r="116" spans="1:10" ht="13.5" thickBot="1">
      <c r="A116" s="196" t="s">
        <v>182</v>
      </c>
      <c r="B116" s="91"/>
      <c r="C116" s="195"/>
      <c r="D116" s="91"/>
      <c r="E116" s="91"/>
      <c r="F116" s="91"/>
      <c r="G116" s="91"/>
      <c r="H116" s="92"/>
      <c r="I116" s="299" t="s">
        <v>183</v>
      </c>
      <c r="J116" s="298" t="s">
        <v>261</v>
      </c>
    </row>
    <row r="117" spans="1:10">
      <c r="A117" s="67"/>
      <c r="B117" s="68"/>
      <c r="C117" s="69" t="s">
        <v>1</v>
      </c>
      <c r="D117" s="68"/>
      <c r="E117" s="68"/>
      <c r="F117" s="68"/>
      <c r="G117" s="68"/>
      <c r="H117" s="70"/>
      <c r="I117" s="308" t="s">
        <v>13</v>
      </c>
      <c r="J117" s="309" t="s">
        <v>13</v>
      </c>
    </row>
    <row r="118" spans="1:10">
      <c r="A118" s="71"/>
      <c r="B118" s="72"/>
      <c r="C118" s="72"/>
      <c r="D118" s="72"/>
      <c r="E118" s="72"/>
      <c r="F118" s="72"/>
      <c r="G118" s="72"/>
      <c r="H118" s="73"/>
      <c r="I118" s="310" t="s">
        <v>2</v>
      </c>
      <c r="J118" s="311" t="s">
        <v>3</v>
      </c>
    </row>
    <row r="119" spans="1:10">
      <c r="A119" s="24" t="s">
        <v>105</v>
      </c>
      <c r="B119" s="25"/>
      <c r="C119" s="25"/>
      <c r="D119" s="25"/>
      <c r="E119" s="25"/>
      <c r="F119" s="25"/>
      <c r="G119" s="25"/>
      <c r="H119" s="25"/>
      <c r="I119" s="296"/>
      <c r="J119" s="26"/>
    </row>
    <row r="120" spans="1:10">
      <c r="A120" s="35" t="s">
        <v>106</v>
      </c>
      <c r="B120" s="36"/>
      <c r="C120" s="36"/>
      <c r="D120" s="36"/>
      <c r="E120" s="36"/>
      <c r="F120" s="36"/>
      <c r="G120" s="36"/>
      <c r="H120" s="36"/>
      <c r="I120" s="286"/>
      <c r="J120" s="37"/>
    </row>
    <row r="121" spans="1:10">
      <c r="A121" s="38" t="s">
        <v>107</v>
      </c>
      <c r="B121" s="39"/>
      <c r="C121" s="39"/>
      <c r="D121" s="39"/>
      <c r="E121" s="39"/>
      <c r="F121" s="39"/>
      <c r="G121" s="39"/>
      <c r="H121" s="39"/>
      <c r="I121" s="14"/>
      <c r="J121" s="40"/>
    </row>
    <row r="122" spans="1:10">
      <c r="A122" s="38" t="s">
        <v>108</v>
      </c>
      <c r="B122" s="39"/>
      <c r="C122" s="39"/>
      <c r="D122" s="39"/>
      <c r="E122" s="39"/>
      <c r="F122" s="39"/>
      <c r="G122" s="39"/>
      <c r="H122" s="39"/>
      <c r="I122" s="14"/>
      <c r="J122" s="40"/>
    </row>
    <row r="123" spans="1:10">
      <c r="A123" s="38" t="s">
        <v>109</v>
      </c>
      <c r="B123" s="39"/>
      <c r="C123" s="39"/>
      <c r="D123" s="39"/>
      <c r="E123" s="39"/>
      <c r="F123" s="39"/>
      <c r="G123" s="39"/>
      <c r="H123" s="39"/>
      <c r="I123" s="106"/>
      <c r="J123" s="31"/>
    </row>
    <row r="124" spans="1:10">
      <c r="A124" s="38" t="s">
        <v>110</v>
      </c>
      <c r="B124" s="39"/>
      <c r="C124" s="39"/>
      <c r="D124" s="39"/>
      <c r="E124" s="39"/>
      <c r="F124" s="39"/>
      <c r="G124" s="39"/>
      <c r="H124" s="39"/>
      <c r="I124" s="14"/>
      <c r="J124" s="40"/>
    </row>
    <row r="125" spans="1:10">
      <c r="A125" s="38" t="s">
        <v>111</v>
      </c>
      <c r="B125" s="39"/>
      <c r="C125" s="39"/>
      <c r="D125" s="39"/>
      <c r="E125" s="39"/>
      <c r="F125" s="39"/>
      <c r="G125" s="39"/>
      <c r="H125" s="39"/>
      <c r="I125" s="107"/>
      <c r="J125" s="34"/>
    </row>
    <row r="126" spans="1:10">
      <c r="A126" s="35" t="s">
        <v>112</v>
      </c>
      <c r="B126" s="36"/>
      <c r="C126" s="36"/>
      <c r="D126" s="36"/>
      <c r="E126" s="36"/>
      <c r="F126" s="36"/>
      <c r="G126" s="36"/>
      <c r="H126" s="36"/>
      <c r="I126" s="286"/>
      <c r="J126" s="37"/>
    </row>
    <row r="127" spans="1:10">
      <c r="A127" s="41" t="s">
        <v>113</v>
      </c>
      <c r="B127" s="42"/>
      <c r="C127" s="42"/>
      <c r="D127" s="42"/>
      <c r="E127" s="42"/>
      <c r="F127" s="42"/>
      <c r="G127" s="42"/>
      <c r="H127" s="42"/>
      <c r="I127" s="14"/>
      <c r="J127" s="40"/>
    </row>
    <row r="128" spans="1:10">
      <c r="A128" s="38" t="s">
        <v>114</v>
      </c>
      <c r="B128" s="39"/>
      <c r="C128" s="39"/>
      <c r="D128" s="39"/>
      <c r="E128" s="39"/>
      <c r="F128" s="39"/>
      <c r="G128" s="39"/>
      <c r="H128" s="39"/>
      <c r="I128" s="14"/>
      <c r="J128" s="40"/>
    </row>
    <row r="129" spans="1:10">
      <c r="A129" s="35" t="s">
        <v>115</v>
      </c>
      <c r="B129" s="36"/>
      <c r="C129" s="36"/>
      <c r="D129" s="36"/>
      <c r="E129" s="36"/>
      <c r="F129" s="36"/>
      <c r="G129" s="36"/>
      <c r="H129" s="36"/>
      <c r="I129" s="286"/>
      <c r="J129" s="37"/>
    </row>
    <row r="130" spans="1:10">
      <c r="A130" s="41" t="s">
        <v>116</v>
      </c>
      <c r="B130" s="42"/>
      <c r="C130" s="42"/>
      <c r="D130" s="42"/>
      <c r="E130" s="42"/>
      <c r="F130" s="42"/>
      <c r="G130" s="42"/>
      <c r="H130" s="42"/>
      <c r="I130" s="18"/>
      <c r="J130" s="43"/>
    </row>
    <row r="131" spans="1:10">
      <c r="A131" s="38" t="s">
        <v>117</v>
      </c>
      <c r="B131" s="39"/>
      <c r="C131" s="39"/>
      <c r="D131" s="39"/>
      <c r="E131" s="39"/>
      <c r="F131" s="39"/>
      <c r="G131" s="39"/>
      <c r="H131" s="39"/>
      <c r="I131" s="14"/>
      <c r="J131" s="40"/>
    </row>
    <row r="132" spans="1:10">
      <c r="A132" s="32" t="s">
        <v>118</v>
      </c>
      <c r="B132" s="33"/>
      <c r="C132" s="33"/>
      <c r="D132" s="33"/>
      <c r="E132" s="33"/>
      <c r="F132" s="33"/>
      <c r="G132" s="33"/>
      <c r="H132" s="33"/>
      <c r="I132" s="107"/>
      <c r="J132" s="34"/>
    </row>
    <row r="133" spans="1:10">
      <c r="A133" s="35" t="s">
        <v>119</v>
      </c>
      <c r="B133" s="36"/>
      <c r="C133" s="36"/>
      <c r="D133" s="36"/>
      <c r="E133" s="36"/>
      <c r="F133" s="36"/>
      <c r="G133" s="36"/>
      <c r="H133" s="36"/>
      <c r="I133" s="286">
        <v>2200</v>
      </c>
      <c r="J133" s="37">
        <v>2200</v>
      </c>
    </row>
    <row r="134" spans="1:10">
      <c r="A134" s="38" t="s">
        <v>120</v>
      </c>
      <c r="B134" s="39"/>
      <c r="C134" s="39"/>
      <c r="D134" s="39"/>
      <c r="E134" s="39"/>
      <c r="F134" s="39"/>
      <c r="G134" s="39"/>
      <c r="H134" s="39"/>
      <c r="I134" s="14"/>
      <c r="J134" s="40"/>
    </row>
    <row r="135" spans="1:10">
      <c r="A135" s="38" t="s">
        <v>121</v>
      </c>
      <c r="B135" s="39"/>
      <c r="C135" s="39"/>
      <c r="D135" s="39"/>
      <c r="E135" s="39"/>
      <c r="F135" s="39"/>
      <c r="G135" s="39"/>
      <c r="H135" s="39"/>
      <c r="I135" s="14">
        <v>2200</v>
      </c>
      <c r="J135" s="40">
        <v>2200</v>
      </c>
    </row>
    <row r="136" spans="1:10" s="16" customFormat="1">
      <c r="A136" s="58" t="s">
        <v>122</v>
      </c>
      <c r="B136" s="25"/>
      <c r="C136" s="25"/>
      <c r="D136" s="25"/>
      <c r="E136" s="25"/>
      <c r="F136" s="25"/>
      <c r="G136" s="25"/>
      <c r="H136" s="25"/>
      <c r="I136" s="296"/>
      <c r="J136" s="26"/>
    </row>
    <row r="137" spans="1:10">
      <c r="A137" s="50" t="s">
        <v>123</v>
      </c>
      <c r="B137" s="45"/>
      <c r="C137" s="45"/>
      <c r="D137" s="45"/>
      <c r="E137" s="45"/>
      <c r="F137" s="45"/>
      <c r="G137" s="45"/>
      <c r="H137" s="45"/>
      <c r="I137" s="113">
        <v>2537</v>
      </c>
      <c r="J137" s="46">
        <v>2537</v>
      </c>
    </row>
    <row r="138" spans="1:10">
      <c r="A138" s="56" t="s">
        <v>124</v>
      </c>
      <c r="B138" s="39"/>
      <c r="C138" s="39"/>
      <c r="D138" s="39"/>
      <c r="E138" s="39"/>
      <c r="F138" s="39"/>
      <c r="G138" s="39"/>
      <c r="H138" s="39"/>
      <c r="I138" s="14">
        <v>2537</v>
      </c>
      <c r="J138" s="40">
        <v>2537</v>
      </c>
    </row>
    <row r="139" spans="1:10">
      <c r="A139" s="58" t="s">
        <v>125</v>
      </c>
      <c r="B139" s="25"/>
      <c r="C139" s="25"/>
      <c r="D139" s="25"/>
      <c r="E139" s="25"/>
      <c r="F139" s="25"/>
      <c r="G139" s="25"/>
      <c r="H139" s="25"/>
      <c r="I139" s="296">
        <v>1131</v>
      </c>
      <c r="J139" s="26">
        <v>1719</v>
      </c>
    </row>
    <row r="140" spans="1:10">
      <c r="A140" s="38" t="s">
        <v>126</v>
      </c>
      <c r="B140" s="39"/>
      <c r="C140" s="39"/>
      <c r="D140" s="39"/>
      <c r="E140" s="39"/>
      <c r="F140" s="39"/>
      <c r="G140" s="39"/>
      <c r="H140" s="39"/>
      <c r="I140" s="312">
        <v>1131</v>
      </c>
      <c r="J140" s="44">
        <v>1719</v>
      </c>
    </row>
    <row r="141" spans="1:10">
      <c r="A141" s="48" t="s">
        <v>71</v>
      </c>
      <c r="B141" s="59"/>
      <c r="C141" s="59"/>
      <c r="D141" s="59"/>
      <c r="E141" s="59"/>
      <c r="F141" s="59"/>
      <c r="G141" s="59"/>
      <c r="H141" s="59"/>
      <c r="I141" s="303"/>
      <c r="J141" s="60"/>
    </row>
    <row r="142" spans="1:10">
      <c r="A142" s="58" t="s">
        <v>128</v>
      </c>
      <c r="B142" s="25"/>
      <c r="C142" s="25"/>
      <c r="D142" s="25"/>
      <c r="E142" s="25"/>
      <c r="F142" s="25"/>
      <c r="G142" s="25"/>
      <c r="H142" s="25"/>
      <c r="I142" s="296"/>
      <c r="J142" s="26"/>
    </row>
    <row r="143" spans="1:10">
      <c r="A143" s="38" t="s">
        <v>127</v>
      </c>
      <c r="B143" s="39"/>
      <c r="C143" s="39"/>
      <c r="D143" s="39"/>
      <c r="E143" s="39"/>
      <c r="F143" s="39"/>
      <c r="G143" s="39"/>
      <c r="H143" s="39"/>
      <c r="I143" s="14"/>
      <c r="J143" s="40"/>
    </row>
    <row r="144" spans="1:10">
      <c r="A144" s="48" t="s">
        <v>74</v>
      </c>
      <c r="B144" s="59"/>
      <c r="C144" s="59"/>
      <c r="D144" s="59"/>
      <c r="E144" s="59"/>
      <c r="F144" s="59"/>
      <c r="G144" s="59"/>
      <c r="H144" s="59"/>
      <c r="I144" s="303"/>
      <c r="J144" s="60"/>
    </row>
    <row r="145" spans="1:10">
      <c r="A145" s="24" t="s">
        <v>129</v>
      </c>
      <c r="B145" s="25"/>
      <c r="C145" s="25"/>
      <c r="D145" s="25"/>
      <c r="E145" s="25"/>
      <c r="F145" s="25"/>
      <c r="G145" s="25"/>
      <c r="H145" s="25"/>
      <c r="I145" s="296"/>
      <c r="J145" s="26"/>
    </row>
    <row r="146" spans="1:10">
      <c r="A146" t="s">
        <v>130</v>
      </c>
      <c r="I146" s="106"/>
      <c r="J146" s="14"/>
    </row>
    <row r="147" spans="1:10">
      <c r="A147" s="48" t="s">
        <v>131</v>
      </c>
      <c r="B147" s="59"/>
      <c r="C147" s="59"/>
      <c r="D147" s="59"/>
      <c r="E147" s="59"/>
      <c r="F147" s="59"/>
      <c r="G147" s="59"/>
      <c r="H147" s="59"/>
      <c r="I147" s="303"/>
      <c r="J147" s="60"/>
    </row>
    <row r="148" spans="1:10">
      <c r="A148" s="24" t="s">
        <v>133</v>
      </c>
      <c r="B148" s="25"/>
      <c r="C148" s="25"/>
      <c r="D148" s="25"/>
      <c r="E148" s="25"/>
      <c r="F148" s="25"/>
      <c r="G148" s="25"/>
      <c r="H148" s="25"/>
      <c r="I148" s="296"/>
      <c r="J148" s="26"/>
    </row>
    <row r="149" spans="1:10">
      <c r="A149" s="38" t="s">
        <v>132</v>
      </c>
      <c r="B149" s="39"/>
      <c r="C149" s="39"/>
      <c r="D149" s="39"/>
      <c r="E149" s="39"/>
      <c r="F149" s="39"/>
      <c r="G149" s="39"/>
      <c r="H149" s="39"/>
      <c r="I149" s="14"/>
      <c r="J149" s="40"/>
    </row>
    <row r="150" spans="1:10">
      <c r="A150" s="404" t="s">
        <v>566</v>
      </c>
      <c r="B150" s="39"/>
      <c r="C150" s="39"/>
      <c r="D150" s="39"/>
      <c r="E150" s="39"/>
      <c r="F150" s="39"/>
      <c r="G150" s="39"/>
      <c r="H150" s="39"/>
      <c r="I150" s="14"/>
      <c r="J150" s="26">
        <v>5000</v>
      </c>
    </row>
    <row r="151" spans="1:10">
      <c r="A151" s="48" t="s">
        <v>79</v>
      </c>
      <c r="B151" s="59"/>
      <c r="C151" s="59"/>
      <c r="D151" s="59"/>
      <c r="E151" s="59"/>
      <c r="F151" s="59"/>
      <c r="G151" s="59"/>
      <c r="H151" s="59"/>
      <c r="I151" s="303"/>
      <c r="J151" s="60"/>
    </row>
    <row r="152" spans="1:10">
      <c r="A152" s="27" t="s">
        <v>134</v>
      </c>
      <c r="B152" s="28"/>
      <c r="C152" s="28"/>
      <c r="D152" s="28"/>
      <c r="E152" s="28"/>
      <c r="F152" s="28"/>
      <c r="G152" s="28"/>
      <c r="H152" s="28"/>
      <c r="I152" s="305"/>
      <c r="J152" s="29"/>
    </row>
    <row r="153" spans="1:10">
      <c r="A153" s="64" t="s">
        <v>80</v>
      </c>
      <c r="B153" s="65"/>
      <c r="C153" s="65"/>
      <c r="D153" s="65"/>
      <c r="E153" s="65"/>
      <c r="F153" s="65"/>
      <c r="G153" s="65"/>
      <c r="H153" s="65"/>
      <c r="I153" s="306"/>
      <c r="J153" s="66"/>
    </row>
    <row r="154" spans="1:10">
      <c r="A154" s="77" t="s">
        <v>135</v>
      </c>
      <c r="B154" s="39"/>
      <c r="C154" s="39"/>
      <c r="D154" s="39"/>
      <c r="E154" s="39"/>
      <c r="F154" s="39"/>
      <c r="G154" s="39"/>
      <c r="H154" s="39"/>
      <c r="I154" s="14">
        <v>3600</v>
      </c>
      <c r="J154" s="40">
        <v>3600</v>
      </c>
    </row>
    <row r="155" spans="1:10">
      <c r="A155" s="74" t="s">
        <v>84</v>
      </c>
      <c r="B155" s="75"/>
      <c r="C155" s="75"/>
      <c r="D155" s="75"/>
      <c r="E155" s="75"/>
      <c r="F155" s="75"/>
      <c r="G155" s="75"/>
      <c r="H155" s="75"/>
      <c r="I155" s="302"/>
      <c r="J155" s="76"/>
    </row>
    <row r="156" spans="1:10">
      <c r="A156" s="78" t="s">
        <v>83</v>
      </c>
      <c r="B156" s="79"/>
      <c r="C156" s="79"/>
      <c r="D156" s="79"/>
      <c r="E156" s="79"/>
      <c r="F156" s="79"/>
      <c r="G156" s="79"/>
      <c r="H156" s="79"/>
      <c r="I156" s="307">
        <v>3600</v>
      </c>
      <c r="J156" s="80">
        <v>3600</v>
      </c>
    </row>
    <row r="157" spans="1:10">
      <c r="A157" s="27" t="s">
        <v>136</v>
      </c>
      <c r="B157" s="28"/>
      <c r="C157" s="28"/>
      <c r="D157" s="28"/>
      <c r="E157" s="28"/>
      <c r="F157" s="28"/>
      <c r="G157" s="28"/>
      <c r="H157" s="28"/>
      <c r="I157" s="305"/>
      <c r="J157" s="29"/>
    </row>
    <row r="158" spans="1:10">
      <c r="A158" s="64" t="s">
        <v>99</v>
      </c>
      <c r="B158" s="65"/>
      <c r="C158" s="65"/>
      <c r="D158" s="65"/>
      <c r="E158" s="65"/>
      <c r="F158" s="65"/>
      <c r="G158" s="65"/>
      <c r="H158" s="65"/>
      <c r="I158" s="306"/>
      <c r="J158" s="66"/>
    </row>
    <row r="159" spans="1:10">
      <c r="A159" s="38" t="s">
        <v>137</v>
      </c>
      <c r="B159" s="39"/>
      <c r="C159" s="39"/>
      <c r="D159" s="39"/>
      <c r="E159" s="39"/>
      <c r="F159" s="39"/>
      <c r="G159" s="39"/>
      <c r="H159" s="39"/>
      <c r="I159" s="14"/>
      <c r="J159" s="40"/>
    </row>
    <row r="160" spans="1:10">
      <c r="A160" s="48" t="s">
        <v>101</v>
      </c>
      <c r="B160" s="59"/>
      <c r="C160" s="59"/>
      <c r="D160" s="59"/>
      <c r="E160" s="59"/>
      <c r="F160" s="59"/>
      <c r="G160" s="59"/>
      <c r="H160" s="59"/>
      <c r="I160" s="303"/>
      <c r="J160" s="60"/>
    </row>
    <row r="161" spans="1:10">
      <c r="A161" s="48" t="s">
        <v>138</v>
      </c>
      <c r="B161" s="59"/>
      <c r="C161" s="59"/>
      <c r="D161" s="59"/>
      <c r="E161" s="59"/>
      <c r="F161" s="59"/>
      <c r="G161" s="59"/>
      <c r="H161" s="59"/>
      <c r="I161" s="303"/>
      <c r="J161" s="60"/>
    </row>
    <row r="162" spans="1:10">
      <c r="A162" s="48" t="s">
        <v>139</v>
      </c>
      <c r="B162" s="59"/>
      <c r="C162" s="59"/>
      <c r="D162" s="59"/>
      <c r="E162" s="59"/>
      <c r="F162" s="59"/>
      <c r="G162" s="59"/>
      <c r="H162" s="59"/>
      <c r="I162" s="303">
        <v>9468</v>
      </c>
      <c r="J162" s="60">
        <f>J133+J137+J139+J150+J156</f>
        <v>15056</v>
      </c>
    </row>
  </sheetData>
  <pageMargins left="0.7" right="0.7" top="0.75" bottom="0.75" header="0.3" footer="0.3"/>
  <pageSetup scale="96" orientation="portrait" horizontalDpi="4294967294" verticalDpi="0" r:id="rId1"/>
  <rowBreaks count="2" manualBreakCount="2">
    <brk id="57" max="9" man="1"/>
    <brk id="1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2:J53"/>
  <sheetViews>
    <sheetView workbookViewId="0">
      <selection activeCell="C4" sqref="C4"/>
    </sheetView>
  </sheetViews>
  <sheetFormatPr defaultRowHeight="12.75"/>
  <sheetData>
    <row r="2" spans="1:10">
      <c r="B2" s="16"/>
      <c r="C2" s="16"/>
      <c r="D2" s="16"/>
      <c r="E2" s="16" t="s">
        <v>450</v>
      </c>
      <c r="F2" s="16"/>
      <c r="G2" s="16"/>
      <c r="H2" s="16"/>
      <c r="I2" s="16"/>
      <c r="J2" s="16"/>
    </row>
    <row r="3" spans="1:10">
      <c r="B3" s="16"/>
      <c r="C3" s="280" t="s">
        <v>594</v>
      </c>
      <c r="D3" s="16"/>
      <c r="E3" s="16"/>
      <c r="F3" s="16"/>
      <c r="G3" s="16"/>
      <c r="H3" s="16"/>
      <c r="I3" s="16"/>
      <c r="J3" s="16"/>
    </row>
    <row r="4" spans="1:10">
      <c r="B4" s="16"/>
      <c r="C4" s="250" t="s">
        <v>140</v>
      </c>
      <c r="D4" s="16"/>
      <c r="E4" s="16"/>
      <c r="F4" s="16"/>
      <c r="G4" s="16"/>
      <c r="H4" s="16"/>
      <c r="I4" s="16"/>
      <c r="J4" s="16"/>
    </row>
    <row r="5" spans="1:10">
      <c r="B5" s="16"/>
      <c r="C5" s="16"/>
      <c r="D5" s="16"/>
      <c r="E5" s="16"/>
      <c r="F5" s="16"/>
      <c r="G5" s="16"/>
      <c r="H5" s="16" t="s">
        <v>0</v>
      </c>
      <c r="I5" s="16"/>
      <c r="J5" s="16"/>
    </row>
    <row r="6" spans="1:10">
      <c r="B6" s="16"/>
      <c r="C6" s="16"/>
      <c r="D6" s="16"/>
      <c r="E6" s="16"/>
      <c r="F6" s="16"/>
      <c r="G6" s="16"/>
      <c r="H6" s="16"/>
      <c r="I6" s="16"/>
      <c r="J6" s="16"/>
    </row>
    <row r="7" spans="1:10">
      <c r="A7" s="228" t="s">
        <v>182</v>
      </c>
      <c r="B7" s="227"/>
      <c r="C7" s="229"/>
      <c r="D7" s="227"/>
      <c r="E7" s="227"/>
      <c r="F7" s="227"/>
      <c r="G7" s="227"/>
      <c r="H7" s="230"/>
      <c r="I7" s="318" t="s">
        <v>183</v>
      </c>
      <c r="J7" s="223" t="s">
        <v>261</v>
      </c>
    </row>
    <row r="8" spans="1:10">
      <c r="A8" s="249"/>
      <c r="B8" s="72"/>
      <c r="C8" s="194" t="s">
        <v>1</v>
      </c>
      <c r="D8" s="72"/>
      <c r="E8" s="72"/>
      <c r="F8" s="72"/>
      <c r="G8" s="72"/>
      <c r="H8" s="73"/>
      <c r="I8" s="308" t="s">
        <v>13</v>
      </c>
      <c r="J8" s="309" t="s">
        <v>13</v>
      </c>
    </row>
    <row r="9" spans="1:10">
      <c r="A9" s="249"/>
      <c r="B9" s="72"/>
      <c r="C9" s="72"/>
      <c r="D9" s="72"/>
      <c r="E9" s="72"/>
      <c r="F9" s="72"/>
      <c r="G9" s="72"/>
      <c r="H9" s="73"/>
      <c r="I9" s="310" t="s">
        <v>2</v>
      </c>
      <c r="J9" s="311" t="s">
        <v>3</v>
      </c>
    </row>
    <row r="10" spans="1:10" s="16" customFormat="1">
      <c r="A10" s="240" t="s">
        <v>14</v>
      </c>
      <c r="B10" s="25"/>
      <c r="C10" s="25"/>
      <c r="D10" s="25"/>
      <c r="E10" s="25"/>
      <c r="F10" s="25"/>
      <c r="G10" s="25"/>
      <c r="H10" s="25"/>
      <c r="I10" s="296"/>
      <c r="J10" s="26"/>
    </row>
    <row r="11" spans="1:10" s="16" customFormat="1">
      <c r="A11" s="35" t="s">
        <v>141</v>
      </c>
      <c r="B11" s="36"/>
      <c r="C11" s="36"/>
      <c r="D11" s="36"/>
      <c r="E11" s="36"/>
      <c r="F11" s="36"/>
      <c r="G11" s="36"/>
      <c r="H11" s="36"/>
      <c r="I11" s="286"/>
      <c r="J11" s="37"/>
    </row>
    <row r="12" spans="1:10">
      <c r="A12" s="41" t="s">
        <v>142</v>
      </c>
      <c r="B12" s="42"/>
      <c r="C12" s="42"/>
      <c r="D12" s="42"/>
      <c r="E12" s="42"/>
      <c r="F12" s="42"/>
      <c r="G12" s="42"/>
      <c r="H12" s="42"/>
      <c r="I12" s="106">
        <v>21190</v>
      </c>
      <c r="J12" s="31">
        <v>27127</v>
      </c>
    </row>
    <row r="13" spans="1:10">
      <c r="A13" s="38" t="s">
        <v>143</v>
      </c>
      <c r="B13" s="39"/>
      <c r="C13" s="39"/>
      <c r="D13" s="39"/>
      <c r="E13" s="39"/>
      <c r="F13" s="39"/>
      <c r="G13" s="39"/>
      <c r="H13" s="39"/>
      <c r="I13" s="14">
        <v>4636</v>
      </c>
      <c r="J13" s="40">
        <v>6043</v>
      </c>
    </row>
    <row r="14" spans="1:10">
      <c r="A14" s="30" t="s">
        <v>144</v>
      </c>
      <c r="B14" s="4"/>
      <c r="C14" s="4"/>
      <c r="D14" s="4"/>
      <c r="E14" s="4"/>
      <c r="F14" s="4"/>
      <c r="G14" s="4"/>
      <c r="H14" s="4"/>
      <c r="I14" s="106">
        <v>19669</v>
      </c>
      <c r="J14" s="31">
        <v>19341</v>
      </c>
    </row>
    <row r="15" spans="1:10">
      <c r="A15" s="38" t="s">
        <v>145</v>
      </c>
      <c r="B15" s="39"/>
      <c r="C15" s="39"/>
      <c r="D15" s="39"/>
      <c r="E15" s="39"/>
      <c r="F15" s="39"/>
      <c r="G15" s="39"/>
      <c r="H15" s="39"/>
      <c r="I15" s="14"/>
      <c r="J15" s="40"/>
    </row>
    <row r="16" spans="1:10">
      <c r="A16" s="30" t="s">
        <v>146</v>
      </c>
      <c r="B16" s="4"/>
      <c r="C16" s="4"/>
      <c r="D16" s="4"/>
      <c r="E16" s="4"/>
      <c r="F16" s="4"/>
      <c r="G16" s="4"/>
      <c r="H16" s="4"/>
      <c r="I16" s="106">
        <v>21172</v>
      </c>
      <c r="J16" s="31">
        <v>21400</v>
      </c>
    </row>
    <row r="17" spans="1:10">
      <c r="A17" s="38" t="s">
        <v>147</v>
      </c>
      <c r="B17" s="39"/>
      <c r="C17" s="39"/>
      <c r="D17" s="39"/>
      <c r="E17" s="39"/>
      <c r="F17" s="39"/>
      <c r="G17" s="39"/>
      <c r="H17" s="39"/>
      <c r="I17" s="14"/>
      <c r="J17" s="40"/>
    </row>
    <row r="18" spans="1:10" s="16" customFormat="1">
      <c r="A18" s="35" t="s">
        <v>148</v>
      </c>
      <c r="B18" s="36"/>
      <c r="C18" s="36"/>
      <c r="D18" s="36"/>
      <c r="E18" s="36"/>
      <c r="F18" s="36"/>
      <c r="G18" s="36"/>
      <c r="H18" s="36"/>
      <c r="I18" s="286">
        <v>10930</v>
      </c>
      <c r="J18" s="37">
        <v>25435</v>
      </c>
    </row>
    <row r="19" spans="1:10" s="16" customFormat="1">
      <c r="A19" s="35" t="s">
        <v>149</v>
      </c>
      <c r="B19" s="36"/>
      <c r="C19" s="36"/>
      <c r="D19" s="36"/>
      <c r="E19" s="36"/>
      <c r="F19" s="36"/>
      <c r="G19" s="36"/>
      <c r="H19" s="36"/>
      <c r="I19" s="286">
        <v>2657</v>
      </c>
      <c r="J19" s="37">
        <v>4557</v>
      </c>
    </row>
    <row r="20" spans="1:10" s="16" customFormat="1">
      <c r="A20" s="35" t="s">
        <v>150</v>
      </c>
      <c r="B20" s="36"/>
      <c r="C20" s="36"/>
      <c r="D20" s="36"/>
      <c r="E20" s="36"/>
      <c r="F20" s="36"/>
      <c r="G20" s="36"/>
      <c r="H20" s="36"/>
      <c r="I20" s="286"/>
      <c r="J20" s="37"/>
    </row>
    <row r="21" spans="1:10">
      <c r="A21" s="56" t="s">
        <v>151</v>
      </c>
      <c r="B21" s="39"/>
      <c r="C21" s="39"/>
      <c r="D21" s="39"/>
      <c r="E21" s="39"/>
      <c r="F21" s="39"/>
      <c r="G21" s="39"/>
      <c r="H21" s="39"/>
      <c r="I21" s="14"/>
      <c r="J21" s="40"/>
    </row>
    <row r="22" spans="1:10">
      <c r="A22" s="35" t="s">
        <v>152</v>
      </c>
      <c r="B22" s="45"/>
      <c r="C22" s="45"/>
      <c r="D22" s="45"/>
      <c r="E22" s="45"/>
      <c r="F22" s="45"/>
      <c r="G22" s="45"/>
      <c r="H22" s="45"/>
      <c r="I22" s="113"/>
      <c r="J22" s="46"/>
    </row>
    <row r="23" spans="1:10">
      <c r="A23" s="53" t="s">
        <v>153</v>
      </c>
      <c r="B23" s="39"/>
      <c r="C23" s="39"/>
      <c r="D23" s="39"/>
      <c r="E23" s="39"/>
      <c r="F23" s="39"/>
      <c r="G23" s="39"/>
      <c r="H23" s="39"/>
      <c r="I23" s="14"/>
      <c r="J23" s="40"/>
    </row>
    <row r="24" spans="1:10">
      <c r="A24" s="35" t="s">
        <v>154</v>
      </c>
      <c r="B24" s="36"/>
      <c r="C24" s="36"/>
      <c r="D24" s="36"/>
      <c r="E24" s="36"/>
      <c r="F24" s="36"/>
      <c r="G24" s="36"/>
      <c r="H24" s="36"/>
      <c r="I24" s="286"/>
      <c r="J24" s="37"/>
    </row>
    <row r="25" spans="1:10">
      <c r="A25" s="38" t="s">
        <v>155</v>
      </c>
      <c r="B25" s="39"/>
      <c r="C25" s="39"/>
      <c r="D25" s="39"/>
      <c r="E25" s="39"/>
      <c r="F25" s="39"/>
      <c r="G25" s="39"/>
      <c r="H25" s="39"/>
      <c r="I25" s="14">
        <v>0</v>
      </c>
      <c r="J25" s="40">
        <v>0</v>
      </c>
    </row>
    <row r="26" spans="1:10">
      <c r="A26" s="32" t="s">
        <v>156</v>
      </c>
      <c r="B26" s="241"/>
      <c r="C26" s="241"/>
      <c r="D26" s="241"/>
      <c r="E26" s="241"/>
      <c r="F26" s="241"/>
      <c r="G26" s="241"/>
      <c r="H26" s="241"/>
      <c r="I26" s="107">
        <v>0</v>
      </c>
      <c r="J26" s="242">
        <v>0</v>
      </c>
    </row>
    <row r="27" spans="1:10" s="81" customFormat="1">
      <c r="A27" s="87" t="s">
        <v>165</v>
      </c>
      <c r="B27" s="88"/>
      <c r="C27" s="88"/>
      <c r="D27" s="88"/>
      <c r="E27" s="88"/>
      <c r="F27" s="88"/>
      <c r="G27" s="88"/>
      <c r="H27" s="88"/>
      <c r="I27" s="313"/>
      <c r="J27" s="89"/>
    </row>
    <row r="28" spans="1:10">
      <c r="A28" s="35" t="s">
        <v>158</v>
      </c>
      <c r="B28" s="36"/>
      <c r="C28" s="36"/>
      <c r="D28" s="36"/>
      <c r="E28" s="36"/>
      <c r="F28" s="36"/>
      <c r="G28" s="36"/>
      <c r="H28" s="36"/>
      <c r="I28" s="286"/>
      <c r="J28" s="37"/>
    </row>
    <row r="29" spans="1:10">
      <c r="A29" s="38" t="s">
        <v>157</v>
      </c>
      <c r="B29" s="39"/>
      <c r="C29" s="39"/>
      <c r="D29" s="39"/>
      <c r="E29" s="39"/>
      <c r="F29" s="39"/>
      <c r="G29" s="39"/>
      <c r="H29" s="39"/>
      <c r="I29" s="14"/>
      <c r="J29" s="40"/>
    </row>
    <row r="30" spans="1:10">
      <c r="A30" s="35" t="s">
        <v>159</v>
      </c>
      <c r="B30" s="36"/>
      <c r="C30" s="36"/>
      <c r="D30" s="36"/>
      <c r="E30" s="36"/>
      <c r="F30" s="36"/>
      <c r="G30" s="36"/>
      <c r="H30" s="36"/>
      <c r="I30" s="286"/>
      <c r="J30" s="37"/>
    </row>
    <row r="31" spans="1:10">
      <c r="A31" s="56" t="s">
        <v>160</v>
      </c>
      <c r="B31" s="39"/>
      <c r="C31" s="39"/>
      <c r="D31" s="39"/>
      <c r="E31" s="39"/>
      <c r="F31" s="39"/>
      <c r="G31" s="39"/>
      <c r="H31" s="39"/>
      <c r="I31" s="14"/>
      <c r="J31" s="40"/>
    </row>
    <row r="32" spans="1:10">
      <c r="A32" s="57" t="s">
        <v>161</v>
      </c>
      <c r="B32" s="33"/>
      <c r="C32" s="33"/>
      <c r="D32" s="33"/>
      <c r="E32" s="33"/>
      <c r="F32" s="33"/>
      <c r="G32" s="33"/>
      <c r="H32" s="33"/>
      <c r="I32" s="107"/>
      <c r="J32" s="34"/>
    </row>
    <row r="33" spans="1:10">
      <c r="A33" s="35" t="s">
        <v>162</v>
      </c>
      <c r="B33" s="36"/>
      <c r="C33" s="36"/>
      <c r="D33" s="36"/>
      <c r="E33" s="36"/>
      <c r="F33" s="36"/>
      <c r="G33" s="36"/>
      <c r="H33" s="36"/>
      <c r="I33" s="286"/>
      <c r="J33" s="37"/>
    </row>
    <row r="34" spans="1:10">
      <c r="A34" s="56" t="s">
        <v>164</v>
      </c>
      <c r="B34" s="39" t="s">
        <v>163</v>
      </c>
      <c r="C34" s="39"/>
      <c r="D34" s="39"/>
      <c r="E34" s="39"/>
      <c r="F34" s="39"/>
      <c r="G34" s="39"/>
      <c r="H34" s="39"/>
      <c r="I34" s="14"/>
      <c r="J34" s="40"/>
    </row>
    <row r="35" spans="1:10" s="332" customFormat="1">
      <c r="A35" s="90" t="s">
        <v>170</v>
      </c>
      <c r="B35" s="91"/>
      <c r="C35" s="91"/>
      <c r="D35" s="91"/>
      <c r="E35" s="91"/>
      <c r="F35" s="91"/>
      <c r="G35" s="91"/>
      <c r="H35" s="91"/>
      <c r="I35" s="314">
        <v>80254</v>
      </c>
      <c r="J35" s="92">
        <f>J12+J13+J14+J16+J18+J19</f>
        <v>103903</v>
      </c>
    </row>
    <row r="36" spans="1:10">
      <c r="A36" s="84" t="s">
        <v>166</v>
      </c>
      <c r="B36" s="85"/>
      <c r="C36" s="85"/>
      <c r="D36" s="85"/>
      <c r="E36" s="85"/>
      <c r="F36" s="85"/>
      <c r="G36" s="85"/>
      <c r="H36" s="85"/>
      <c r="I36" s="315"/>
      <c r="J36" s="86"/>
    </row>
    <row r="37" spans="1:10">
      <c r="A37" s="35" t="s">
        <v>167</v>
      </c>
      <c r="B37" s="36"/>
      <c r="C37" s="36"/>
      <c r="D37" s="36"/>
      <c r="E37" s="36"/>
      <c r="F37" s="36"/>
      <c r="G37" s="36"/>
      <c r="H37" s="36"/>
      <c r="I37" s="286"/>
      <c r="J37" s="37"/>
    </row>
    <row r="38" spans="1:10">
      <c r="A38" s="35" t="s">
        <v>168</v>
      </c>
      <c r="B38" s="36"/>
      <c r="C38" s="36"/>
      <c r="D38" s="36"/>
      <c r="E38" s="36"/>
      <c r="F38" s="36"/>
      <c r="G38" s="36"/>
      <c r="H38" s="36"/>
      <c r="I38" s="286"/>
      <c r="J38" s="37"/>
    </row>
    <row r="39" spans="1:10">
      <c r="A39" s="35" t="s">
        <v>169</v>
      </c>
      <c r="B39" s="36"/>
      <c r="C39" s="36"/>
      <c r="D39" s="36"/>
      <c r="E39" s="36"/>
      <c r="F39" s="36"/>
      <c r="G39" s="36"/>
      <c r="H39" s="36"/>
      <c r="I39" s="286">
        <v>500</v>
      </c>
      <c r="J39" s="37">
        <v>500</v>
      </c>
    </row>
    <row r="40" spans="1:10">
      <c r="A40" s="35" t="s">
        <v>176</v>
      </c>
      <c r="B40" s="36"/>
      <c r="C40" s="36"/>
      <c r="D40" s="36"/>
      <c r="E40" s="36"/>
      <c r="F40" s="36"/>
      <c r="G40" s="36"/>
      <c r="H40" s="36"/>
      <c r="I40" s="286">
        <v>6526</v>
      </c>
      <c r="J40" s="37">
        <v>12338</v>
      </c>
    </row>
    <row r="41" spans="1:10">
      <c r="A41" s="35" t="s">
        <v>177</v>
      </c>
      <c r="B41" s="36"/>
      <c r="C41" s="36"/>
      <c r="D41" s="36"/>
      <c r="E41" s="36"/>
      <c r="F41" s="36"/>
      <c r="G41" s="36"/>
      <c r="H41" s="36"/>
      <c r="I41" s="286"/>
      <c r="J41" s="37">
        <v>216</v>
      </c>
    </row>
    <row r="42" spans="1:10">
      <c r="A42" s="35" t="s">
        <v>178</v>
      </c>
      <c r="B42" s="45"/>
      <c r="C42" s="45"/>
      <c r="D42" s="45"/>
      <c r="E42" s="45"/>
      <c r="F42" s="45"/>
      <c r="G42" s="45"/>
      <c r="H42" s="45"/>
      <c r="I42" s="113">
        <v>2442</v>
      </c>
      <c r="J42" s="46">
        <v>2002</v>
      </c>
    </row>
    <row r="43" spans="1:10" s="15" customFormat="1">
      <c r="A43" s="53" t="s">
        <v>171</v>
      </c>
      <c r="B43" s="54"/>
      <c r="C43" s="54"/>
      <c r="D43" s="54"/>
      <c r="E43" s="54"/>
      <c r="F43" s="54"/>
      <c r="G43" s="54"/>
      <c r="H43" s="54"/>
      <c r="I43" s="295"/>
      <c r="J43" s="55"/>
    </row>
    <row r="44" spans="1:10" s="15" customFormat="1">
      <c r="A44" s="93" t="s">
        <v>172</v>
      </c>
      <c r="B44" s="94"/>
      <c r="C44" s="94"/>
      <c r="D44" s="94"/>
      <c r="E44" s="94"/>
      <c r="F44" s="94"/>
      <c r="G44" s="94"/>
      <c r="H44" s="94"/>
      <c r="I44" s="316">
        <v>2442</v>
      </c>
      <c r="J44" s="95">
        <v>2002</v>
      </c>
    </row>
    <row r="45" spans="1:10" s="16" customFormat="1">
      <c r="A45" s="87" t="s">
        <v>184</v>
      </c>
      <c r="B45" s="88"/>
      <c r="C45" s="88"/>
      <c r="D45" s="88"/>
      <c r="E45" s="88"/>
      <c r="F45" s="88"/>
      <c r="G45" s="88"/>
      <c r="H45" s="88"/>
      <c r="I45" s="313">
        <v>9468</v>
      </c>
      <c r="J45" s="89">
        <f>J39+J40+J41+J42</f>
        <v>15056</v>
      </c>
    </row>
    <row r="46" spans="1:10">
      <c r="A46" s="35" t="s">
        <v>179</v>
      </c>
      <c r="B46" s="36"/>
      <c r="C46" s="36"/>
      <c r="D46" s="36"/>
      <c r="E46" s="36"/>
      <c r="F46" s="36"/>
      <c r="G46" s="36"/>
      <c r="H46" s="36"/>
      <c r="I46" s="286"/>
      <c r="J46" s="37"/>
    </row>
    <row r="47" spans="1:10">
      <c r="A47" s="38" t="s">
        <v>173</v>
      </c>
      <c r="B47" s="39"/>
      <c r="C47" s="39"/>
      <c r="D47" s="39"/>
      <c r="E47" s="39"/>
      <c r="F47" s="39"/>
      <c r="G47" s="39"/>
      <c r="H47" s="39"/>
      <c r="I47" s="14"/>
      <c r="J47" s="40"/>
    </row>
    <row r="48" spans="1:10">
      <c r="A48" s="35" t="s">
        <v>180</v>
      </c>
      <c r="B48" s="36"/>
      <c r="C48" s="36"/>
      <c r="D48" s="36"/>
      <c r="E48" s="36"/>
      <c r="F48" s="36"/>
      <c r="G48" s="36"/>
      <c r="H48" s="36"/>
      <c r="I48" s="286"/>
      <c r="J48" s="37"/>
    </row>
    <row r="49" spans="1:10">
      <c r="A49" s="56" t="s">
        <v>174</v>
      </c>
      <c r="B49" s="39"/>
      <c r="C49" s="39"/>
      <c r="D49" s="39"/>
      <c r="E49" s="39"/>
      <c r="F49" s="39"/>
      <c r="G49" s="39"/>
      <c r="H49" s="39"/>
      <c r="I49" s="14"/>
      <c r="J49" s="40"/>
    </row>
    <row r="50" spans="1:10">
      <c r="A50" s="35" t="s">
        <v>181</v>
      </c>
      <c r="B50" s="36"/>
      <c r="C50" s="36"/>
      <c r="D50" s="36"/>
      <c r="E50" s="36"/>
      <c r="F50" s="36"/>
      <c r="G50" s="36"/>
      <c r="H50" s="36"/>
      <c r="I50" s="286"/>
      <c r="J50" s="37"/>
    </row>
    <row r="51" spans="1:10">
      <c r="A51" s="56" t="s">
        <v>164</v>
      </c>
      <c r="B51" s="39" t="s">
        <v>175</v>
      </c>
      <c r="C51" s="39"/>
      <c r="D51" s="39"/>
      <c r="E51" s="39"/>
      <c r="F51" s="39"/>
      <c r="G51" s="39"/>
      <c r="H51" s="39"/>
      <c r="I51" s="14"/>
      <c r="J51" s="40"/>
    </row>
    <row r="52" spans="1:10">
      <c r="A52" s="90" t="s">
        <v>170</v>
      </c>
      <c r="B52" s="91"/>
      <c r="C52" s="91"/>
      <c r="D52" s="91"/>
      <c r="E52" s="91"/>
      <c r="F52" s="91"/>
      <c r="G52" s="91"/>
      <c r="H52" s="91"/>
      <c r="I52" s="314">
        <v>9468</v>
      </c>
      <c r="J52" s="92">
        <f>J45</f>
        <v>15056</v>
      </c>
    </row>
    <row r="53" spans="1:10">
      <c r="A53" s="96" t="s">
        <v>185</v>
      </c>
      <c r="B53" s="97"/>
      <c r="C53" s="97"/>
      <c r="D53" s="97"/>
      <c r="E53" s="97"/>
      <c r="F53" s="97"/>
      <c r="G53" s="97"/>
      <c r="H53" s="97"/>
      <c r="I53" s="317">
        <v>89722</v>
      </c>
      <c r="J53" s="98">
        <f>J35+J52</f>
        <v>118959</v>
      </c>
    </row>
  </sheetData>
  <pageMargins left="0.7" right="0.7" top="0.75" bottom="0.75" header="0.3" footer="0.3"/>
  <pageSetup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59"/>
  <sheetViews>
    <sheetView view="pageBreakPreview" zoomScaleSheetLayoutView="100" workbookViewId="0">
      <selection activeCell="E4" sqref="E4"/>
    </sheetView>
  </sheetViews>
  <sheetFormatPr defaultRowHeight="12.75"/>
  <sheetData>
    <row r="1" spans="1:16">
      <c r="F1" s="101" t="s">
        <v>342</v>
      </c>
      <c r="G1" s="99" t="s">
        <v>456</v>
      </c>
    </row>
    <row r="3" spans="1:16">
      <c r="D3" s="100"/>
      <c r="E3" s="381" t="s">
        <v>597</v>
      </c>
      <c r="F3" s="16"/>
      <c r="G3" s="16"/>
      <c r="H3" s="16"/>
      <c r="I3" s="16"/>
      <c r="J3" s="16"/>
    </row>
    <row r="4" spans="1:16">
      <c r="G4" s="247" t="s">
        <v>533</v>
      </c>
    </row>
    <row r="5" spans="1:16">
      <c r="D5" s="382" t="s">
        <v>186</v>
      </c>
      <c r="E5" s="102"/>
      <c r="F5" s="100"/>
      <c r="G5" s="103"/>
      <c r="H5" s="103"/>
    </row>
    <row r="6" spans="1:16">
      <c r="K6" s="2" t="s">
        <v>187</v>
      </c>
    </row>
    <row r="7" spans="1:16" s="10" customFormat="1">
      <c r="A7" s="267" t="s">
        <v>182</v>
      </c>
      <c r="B7" s="268"/>
      <c r="C7" s="269"/>
      <c r="D7" s="223" t="s">
        <v>183</v>
      </c>
      <c r="E7" s="223" t="s">
        <v>261</v>
      </c>
      <c r="F7" s="223" t="s">
        <v>262</v>
      </c>
      <c r="G7" s="223" t="s">
        <v>263</v>
      </c>
      <c r="H7" s="223" t="s">
        <v>264</v>
      </c>
      <c r="I7" s="223" t="s">
        <v>265</v>
      </c>
      <c r="J7" s="223" t="s">
        <v>266</v>
      </c>
      <c r="K7" s="223" t="s">
        <v>267</v>
      </c>
      <c r="L7" s="223" t="s">
        <v>268</v>
      </c>
      <c r="M7" s="223" t="s">
        <v>269</v>
      </c>
      <c r="N7" s="223" t="s">
        <v>270</v>
      </c>
      <c r="O7" s="223" t="s">
        <v>271</v>
      </c>
      <c r="P7" s="223" t="s">
        <v>374</v>
      </c>
    </row>
    <row r="8" spans="1:16">
      <c r="A8" s="114" t="s">
        <v>188</v>
      </c>
      <c r="B8" s="115"/>
      <c r="C8" s="115"/>
      <c r="D8" s="116" t="s">
        <v>189</v>
      </c>
      <c r="E8" s="116" t="s">
        <v>190</v>
      </c>
      <c r="F8" s="116" t="s">
        <v>191</v>
      </c>
      <c r="G8" s="116" t="s">
        <v>192</v>
      </c>
      <c r="H8" s="116" t="s">
        <v>193</v>
      </c>
      <c r="I8" s="116" t="s">
        <v>194</v>
      </c>
      <c r="J8" s="116" t="s">
        <v>195</v>
      </c>
      <c r="K8" s="116" t="s">
        <v>196</v>
      </c>
      <c r="L8" s="116" t="s">
        <v>197</v>
      </c>
      <c r="M8" s="116" t="s">
        <v>198</v>
      </c>
      <c r="N8" s="116" t="s">
        <v>531</v>
      </c>
      <c r="O8" s="116" t="s">
        <v>199</v>
      </c>
      <c r="P8" s="116" t="s">
        <v>200</v>
      </c>
    </row>
    <row r="9" spans="1:16">
      <c r="A9" s="117"/>
      <c r="B9" s="118"/>
      <c r="C9" s="118"/>
      <c r="D9" s="119" t="s">
        <v>201</v>
      </c>
      <c r="E9" s="119" t="s">
        <v>202</v>
      </c>
      <c r="F9" s="119" t="s">
        <v>203</v>
      </c>
      <c r="G9" s="119" t="s">
        <v>204</v>
      </c>
      <c r="H9" s="119" t="s">
        <v>205</v>
      </c>
      <c r="I9" s="119" t="s">
        <v>203</v>
      </c>
      <c r="J9" s="119"/>
      <c r="K9" s="119" t="s">
        <v>206</v>
      </c>
      <c r="L9" s="119" t="s">
        <v>207</v>
      </c>
      <c r="M9" s="119" t="s">
        <v>208</v>
      </c>
      <c r="N9" s="119" t="s">
        <v>532</v>
      </c>
      <c r="O9" s="119" t="s">
        <v>209</v>
      </c>
      <c r="P9" s="120"/>
    </row>
    <row r="10" spans="1:16">
      <c r="A10" s="41">
        <v>841112</v>
      </c>
      <c r="B10" s="42"/>
      <c r="C10" s="43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05"/>
    </row>
    <row r="11" spans="1:16">
      <c r="A11" s="32" t="s">
        <v>210</v>
      </c>
      <c r="B11" s="33"/>
      <c r="C11" s="34"/>
      <c r="D11" s="106">
        <v>3763</v>
      </c>
      <c r="E11" s="106">
        <v>1016</v>
      </c>
      <c r="F11" s="106">
        <v>1320</v>
      </c>
      <c r="G11" s="106"/>
      <c r="H11" s="106"/>
      <c r="I11" s="106"/>
      <c r="J11" s="106"/>
      <c r="K11" s="106">
        <v>140</v>
      </c>
      <c r="L11" s="106"/>
      <c r="M11" s="106"/>
      <c r="N11" s="106"/>
      <c r="O11" s="106"/>
      <c r="P11" s="104">
        <f>SUM(D11:O11)</f>
        <v>6239</v>
      </c>
    </row>
    <row r="12" spans="1:16">
      <c r="A12" s="41">
        <v>940000</v>
      </c>
      <c r="B12" s="42"/>
      <c r="C12" s="43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05"/>
    </row>
    <row r="13" spans="1:16">
      <c r="A13" s="32" t="s">
        <v>211</v>
      </c>
      <c r="B13" s="33"/>
      <c r="C13" s="34"/>
      <c r="D13" s="107"/>
      <c r="E13" s="107"/>
      <c r="F13" s="107">
        <v>2102</v>
      </c>
      <c r="G13" s="107"/>
      <c r="H13" s="107">
        <v>100</v>
      </c>
      <c r="I13" s="107"/>
      <c r="J13" s="107"/>
      <c r="K13" s="107">
        <v>708</v>
      </c>
      <c r="L13" s="107"/>
      <c r="M13" s="107"/>
      <c r="N13" s="107"/>
      <c r="O13" s="107"/>
      <c r="P13" s="104">
        <f>SUM(D13:O13)</f>
        <v>2910</v>
      </c>
    </row>
    <row r="14" spans="1:16">
      <c r="A14" s="41">
        <v>842421</v>
      </c>
      <c r="B14" s="42"/>
      <c r="C14" s="43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5"/>
    </row>
    <row r="15" spans="1:16">
      <c r="A15" s="32" t="s">
        <v>212</v>
      </c>
      <c r="B15" s="33"/>
      <c r="C15" s="34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4"/>
    </row>
    <row r="16" spans="1:16">
      <c r="A16" s="41">
        <v>841126</v>
      </c>
      <c r="B16" s="42"/>
      <c r="C16" s="43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05"/>
    </row>
    <row r="17" spans="1:16">
      <c r="A17" s="32" t="s">
        <v>213</v>
      </c>
      <c r="B17" s="33"/>
      <c r="C17" s="34"/>
      <c r="D17" s="107">
        <v>1415</v>
      </c>
      <c r="E17" s="107">
        <v>858</v>
      </c>
      <c r="F17" s="107">
        <v>774</v>
      </c>
      <c r="G17" s="107">
        <v>10993</v>
      </c>
      <c r="H17" s="107">
        <v>170</v>
      </c>
      <c r="I17" s="107"/>
      <c r="J17" s="107"/>
      <c r="K17" s="107"/>
      <c r="L17" s="107"/>
      <c r="M17" s="107"/>
      <c r="N17" s="107"/>
      <c r="O17" s="107"/>
      <c r="P17" s="104">
        <f>SUM(D17:O17)</f>
        <v>14210</v>
      </c>
    </row>
    <row r="18" spans="1:16">
      <c r="A18" s="41">
        <v>813000</v>
      </c>
      <c r="B18" s="42"/>
      <c r="C18" s="43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5"/>
    </row>
    <row r="19" spans="1:16">
      <c r="A19" s="32" t="s">
        <v>473</v>
      </c>
      <c r="B19" s="33"/>
      <c r="C19" s="34"/>
      <c r="D19" s="106">
        <v>784</v>
      </c>
      <c r="E19" s="106">
        <v>212</v>
      </c>
      <c r="F19" s="106">
        <v>2794</v>
      </c>
      <c r="G19" s="106"/>
      <c r="H19" s="106"/>
      <c r="I19" s="106"/>
      <c r="J19" s="106"/>
      <c r="K19" s="106"/>
      <c r="L19" s="106"/>
      <c r="M19" s="106"/>
      <c r="N19" s="106"/>
      <c r="O19" s="106"/>
      <c r="P19" s="104">
        <f>SUM(D19:O19)</f>
        <v>3790</v>
      </c>
    </row>
    <row r="20" spans="1:16">
      <c r="A20" s="41">
        <v>841403</v>
      </c>
      <c r="B20" s="42"/>
      <c r="C20" s="43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05"/>
    </row>
    <row r="21" spans="1:16">
      <c r="A21" s="32" t="s">
        <v>214</v>
      </c>
      <c r="B21" s="33"/>
      <c r="C21" s="34"/>
      <c r="D21" s="107">
        <v>3180</v>
      </c>
      <c r="E21" s="107">
        <v>1051</v>
      </c>
      <c r="F21" s="107">
        <v>2595</v>
      </c>
      <c r="G21" s="107"/>
      <c r="H21" s="107"/>
      <c r="I21" s="107"/>
      <c r="J21" s="107">
        <v>2002</v>
      </c>
      <c r="K21" s="107">
        <v>9885</v>
      </c>
      <c r="L21" s="107"/>
      <c r="M21" s="107"/>
      <c r="N21" s="107"/>
      <c r="O21" s="107"/>
      <c r="P21" s="104">
        <f>SUM(D21:O21)</f>
        <v>18713</v>
      </c>
    </row>
    <row r="22" spans="1:16">
      <c r="A22" s="41">
        <v>889928</v>
      </c>
      <c r="B22" s="42"/>
      <c r="C22" s="43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5"/>
    </row>
    <row r="23" spans="1:16">
      <c r="A23" s="32" t="s">
        <v>215</v>
      </c>
      <c r="B23" s="33"/>
      <c r="C23" s="34"/>
      <c r="D23" s="106">
        <v>1647</v>
      </c>
      <c r="E23" s="106">
        <v>497</v>
      </c>
      <c r="F23" s="106">
        <v>1784</v>
      </c>
      <c r="G23" s="106"/>
      <c r="H23" s="106"/>
      <c r="I23" s="106"/>
      <c r="J23" s="106"/>
      <c r="K23" s="106"/>
      <c r="L23" s="106"/>
      <c r="M23" s="106"/>
      <c r="N23" s="106"/>
      <c r="O23" s="106"/>
      <c r="P23" s="104">
        <f>SUM(D23:O23)</f>
        <v>3928</v>
      </c>
    </row>
    <row r="24" spans="1:16">
      <c r="A24" s="41">
        <v>890442</v>
      </c>
      <c r="B24" s="42" t="s">
        <v>216</v>
      </c>
      <c r="C24" s="43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05"/>
    </row>
    <row r="25" spans="1:16">
      <c r="A25" s="32" t="s">
        <v>217</v>
      </c>
      <c r="B25" s="33"/>
      <c r="C25" s="34"/>
      <c r="D25" s="107">
        <v>12762</v>
      </c>
      <c r="E25" s="107">
        <v>1630</v>
      </c>
      <c r="F25" s="107">
        <v>926</v>
      </c>
      <c r="G25" s="107"/>
      <c r="H25" s="107"/>
      <c r="I25" s="107"/>
      <c r="J25" s="107"/>
      <c r="K25" s="107">
        <v>1402</v>
      </c>
      <c r="L25" s="107">
        <v>216</v>
      </c>
      <c r="M25" s="107"/>
      <c r="N25" s="107"/>
      <c r="O25" s="107"/>
      <c r="P25" s="104">
        <f>SUM(D25:O25)</f>
        <v>16936</v>
      </c>
    </row>
    <row r="26" spans="1:16">
      <c r="A26" s="41">
        <v>891444</v>
      </c>
      <c r="B26" s="42" t="s">
        <v>568</v>
      </c>
      <c r="C26" s="43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5"/>
    </row>
    <row r="27" spans="1:16">
      <c r="A27" s="32" t="s">
        <v>569</v>
      </c>
      <c r="B27" s="33"/>
      <c r="C27" s="34"/>
      <c r="D27" s="106">
        <v>2756</v>
      </c>
      <c r="E27" s="106">
        <v>554</v>
      </c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4">
        <f>SUM(D27:O27)</f>
        <v>3310</v>
      </c>
    </row>
    <row r="28" spans="1:16">
      <c r="A28" s="41">
        <v>910121</v>
      </c>
      <c r="B28" s="42"/>
      <c r="C28" s="43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05"/>
    </row>
    <row r="29" spans="1:16">
      <c r="A29" s="32" t="s">
        <v>218</v>
      </c>
      <c r="B29" s="33"/>
      <c r="C29" s="34"/>
      <c r="D29" s="107">
        <v>820</v>
      </c>
      <c r="E29" s="107">
        <v>225</v>
      </c>
      <c r="F29" s="107">
        <v>411</v>
      </c>
      <c r="G29" s="107"/>
      <c r="H29" s="107"/>
      <c r="I29" s="107"/>
      <c r="J29" s="107"/>
      <c r="K29" s="107"/>
      <c r="L29" s="107"/>
      <c r="M29" s="107"/>
      <c r="N29" s="107"/>
      <c r="O29" s="107"/>
      <c r="P29" s="104">
        <f>SUM(D29:O29)</f>
        <v>1456</v>
      </c>
    </row>
    <row r="30" spans="1:16">
      <c r="A30" s="41">
        <v>381103</v>
      </c>
      <c r="B30" s="42"/>
      <c r="C30" s="43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5"/>
    </row>
    <row r="31" spans="1:16">
      <c r="A31" s="32" t="s">
        <v>219</v>
      </c>
      <c r="B31" s="33"/>
      <c r="C31" s="34"/>
      <c r="D31" s="106"/>
      <c r="E31" s="106"/>
      <c r="F31" s="106">
        <v>229</v>
      </c>
      <c r="G31" s="106">
        <v>112</v>
      </c>
      <c r="H31" s="106"/>
      <c r="I31" s="106"/>
      <c r="J31" s="106"/>
      <c r="K31" s="106"/>
      <c r="L31" s="106"/>
      <c r="M31" s="106"/>
      <c r="N31" s="106"/>
      <c r="O31" s="106"/>
      <c r="P31" s="104">
        <f>SUM(D31:O31)</f>
        <v>341</v>
      </c>
    </row>
    <row r="32" spans="1:16">
      <c r="A32" s="41">
        <v>522110</v>
      </c>
      <c r="B32" s="42"/>
      <c r="C32" s="43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05"/>
    </row>
    <row r="33" spans="1:16">
      <c r="A33" s="32" t="s">
        <v>16</v>
      </c>
      <c r="B33" s="33"/>
      <c r="C33" s="34"/>
      <c r="D33" s="107"/>
      <c r="E33" s="107"/>
      <c r="F33" s="107">
        <v>215</v>
      </c>
      <c r="G33" s="107"/>
      <c r="H33" s="107"/>
      <c r="I33" s="107"/>
      <c r="J33" s="107"/>
      <c r="K33" s="107"/>
      <c r="L33" s="107"/>
      <c r="M33" s="107"/>
      <c r="N33" s="107"/>
      <c r="O33" s="107"/>
      <c r="P33" s="108">
        <f>SUM(D33:O33)</f>
        <v>215</v>
      </c>
    </row>
    <row r="34" spans="1:16">
      <c r="A34" s="41">
        <v>841402</v>
      </c>
      <c r="B34" s="42"/>
      <c r="C34" s="43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30"/>
      <c r="O34" s="30"/>
      <c r="P34" s="105"/>
    </row>
    <row r="35" spans="1:16">
      <c r="A35" s="32" t="s">
        <v>220</v>
      </c>
      <c r="B35" s="33"/>
      <c r="C35" s="34"/>
      <c r="D35" s="107"/>
      <c r="E35" s="107"/>
      <c r="F35" s="107">
        <v>4340</v>
      </c>
      <c r="G35" s="107"/>
      <c r="H35" s="107"/>
      <c r="I35" s="107"/>
      <c r="J35" s="107"/>
      <c r="K35" s="107"/>
      <c r="L35" s="107"/>
      <c r="M35" s="107"/>
      <c r="N35" s="32"/>
      <c r="O35" s="32"/>
      <c r="P35" s="104">
        <f>SUM(D35:O35)</f>
        <v>4340</v>
      </c>
    </row>
    <row r="36" spans="1:16">
      <c r="A36" s="50" t="s">
        <v>369</v>
      </c>
      <c r="B36" s="45"/>
      <c r="C36" s="46"/>
      <c r="D36" s="286">
        <f>SUM(D11:D35)</f>
        <v>27127</v>
      </c>
      <c r="E36" s="286">
        <f>SUM(E11:E35)</f>
        <v>6043</v>
      </c>
      <c r="F36" s="286">
        <f>SUM(F11:F35)</f>
        <v>17490</v>
      </c>
      <c r="G36" s="286">
        <f>SUM(G11:G35)</f>
        <v>11105</v>
      </c>
      <c r="H36" s="286">
        <f>SUM(H11:H35)</f>
        <v>270</v>
      </c>
      <c r="I36" s="286"/>
      <c r="J36" s="286">
        <f>SUM(J11:J35)</f>
        <v>2002</v>
      </c>
      <c r="K36" s="286">
        <f>SUM(K11:K35)</f>
        <v>12135</v>
      </c>
      <c r="L36" s="286">
        <f>SUM(L11:L35)</f>
        <v>216</v>
      </c>
      <c r="M36" s="113"/>
      <c r="N36" s="113"/>
      <c r="O36" s="113"/>
      <c r="P36" s="222">
        <f>SUM(P10:P35)</f>
        <v>76388</v>
      </c>
    </row>
    <row r="37" spans="1:1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5"/>
    </row>
    <row r="38" spans="1:1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5"/>
    </row>
    <row r="39" spans="1:1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5"/>
    </row>
    <row r="40" spans="1:16">
      <c r="G40" s="8"/>
    </row>
    <row r="41" spans="1:16">
      <c r="G41">
        <v>2</v>
      </c>
      <c r="K41" s="2" t="s">
        <v>187</v>
      </c>
    </row>
    <row r="43" spans="1:16">
      <c r="A43" s="267" t="s">
        <v>182</v>
      </c>
      <c r="B43" s="268"/>
      <c r="C43" s="269"/>
      <c r="D43" s="223" t="s">
        <v>183</v>
      </c>
      <c r="E43" s="223" t="s">
        <v>261</v>
      </c>
      <c r="F43" s="223" t="s">
        <v>262</v>
      </c>
      <c r="G43" s="223" t="s">
        <v>263</v>
      </c>
      <c r="H43" s="223" t="s">
        <v>264</v>
      </c>
      <c r="I43" s="223" t="s">
        <v>265</v>
      </c>
      <c r="J43" s="223" t="s">
        <v>266</v>
      </c>
      <c r="K43" s="223" t="s">
        <v>267</v>
      </c>
      <c r="L43" s="223" t="s">
        <v>268</v>
      </c>
      <c r="M43" s="223" t="s">
        <v>269</v>
      </c>
      <c r="N43" s="223" t="s">
        <v>270</v>
      </c>
      <c r="O43" s="223" t="s">
        <v>271</v>
      </c>
      <c r="P43" s="223" t="s">
        <v>374</v>
      </c>
    </row>
    <row r="44" spans="1:16">
      <c r="A44" s="114" t="s">
        <v>188</v>
      </c>
      <c r="B44" s="115"/>
      <c r="C44" s="115"/>
      <c r="D44" s="116" t="s">
        <v>189</v>
      </c>
      <c r="E44" s="116" t="s">
        <v>190</v>
      </c>
      <c r="F44" s="116" t="s">
        <v>191</v>
      </c>
      <c r="G44" s="116" t="s">
        <v>192</v>
      </c>
      <c r="H44" s="116" t="s">
        <v>193</v>
      </c>
      <c r="I44" s="116" t="s">
        <v>194</v>
      </c>
      <c r="J44" s="116" t="s">
        <v>195</v>
      </c>
      <c r="K44" s="116" t="s">
        <v>196</v>
      </c>
      <c r="L44" s="116" t="s">
        <v>197</v>
      </c>
      <c r="M44" s="116" t="s">
        <v>198</v>
      </c>
      <c r="N44" s="116" t="s">
        <v>531</v>
      </c>
      <c r="O44" s="116" t="s">
        <v>199</v>
      </c>
      <c r="P44" s="116" t="s">
        <v>200</v>
      </c>
    </row>
    <row r="45" spans="1:16">
      <c r="A45" s="117"/>
      <c r="B45" s="118"/>
      <c r="C45" s="118"/>
      <c r="D45" s="119" t="s">
        <v>201</v>
      </c>
      <c r="E45" s="119" t="s">
        <v>202</v>
      </c>
      <c r="F45" s="119" t="s">
        <v>203</v>
      </c>
      <c r="G45" s="119" t="s">
        <v>204</v>
      </c>
      <c r="H45" s="119" t="s">
        <v>205</v>
      </c>
      <c r="I45" s="119" t="s">
        <v>203</v>
      </c>
      <c r="J45" s="119"/>
      <c r="K45" s="119" t="s">
        <v>206</v>
      </c>
      <c r="L45" s="119" t="s">
        <v>207</v>
      </c>
      <c r="M45" s="119" t="s">
        <v>208</v>
      </c>
      <c r="N45" s="119" t="s">
        <v>532</v>
      </c>
      <c r="O45" s="119" t="s">
        <v>209</v>
      </c>
      <c r="P45" s="120"/>
    </row>
    <row r="46" spans="1:16">
      <c r="A46" s="41">
        <v>862240</v>
      </c>
      <c r="B46" s="42"/>
      <c r="C46" s="42"/>
      <c r="D46" s="18"/>
      <c r="E46" s="18"/>
      <c r="F46" s="18"/>
      <c r="G46" s="18"/>
      <c r="H46" s="18"/>
      <c r="I46" s="42"/>
      <c r="J46" s="18"/>
      <c r="K46" s="42"/>
      <c r="L46" s="18"/>
      <c r="M46" s="42"/>
      <c r="N46" s="18"/>
      <c r="O46" s="18"/>
      <c r="P46" s="105"/>
    </row>
    <row r="47" spans="1:16">
      <c r="A47" s="32" t="s">
        <v>221</v>
      </c>
      <c r="B47" s="33"/>
      <c r="C47" s="33"/>
      <c r="D47" s="107"/>
      <c r="E47" s="107"/>
      <c r="F47" s="107">
        <v>414</v>
      </c>
      <c r="G47" s="107">
        <v>40</v>
      </c>
      <c r="H47" s="107"/>
      <c r="I47" s="33"/>
      <c r="J47" s="107"/>
      <c r="K47" s="33"/>
      <c r="L47" s="107"/>
      <c r="M47" s="33"/>
      <c r="N47" s="107"/>
      <c r="O47" s="107"/>
      <c r="P47" s="104">
        <f>SUM(F47:O47)</f>
        <v>454</v>
      </c>
    </row>
    <row r="48" spans="1:16">
      <c r="A48" s="41">
        <v>960302</v>
      </c>
      <c r="B48" s="42"/>
      <c r="C48" s="42"/>
      <c r="D48" s="106"/>
      <c r="E48" s="106"/>
      <c r="F48" s="106"/>
      <c r="G48" s="106"/>
      <c r="H48" s="106"/>
      <c r="I48" s="4"/>
      <c r="J48" s="106"/>
      <c r="K48" s="4"/>
      <c r="L48" s="106"/>
      <c r="M48" s="4"/>
      <c r="N48" s="106"/>
      <c r="O48" s="106"/>
      <c r="P48" s="105"/>
    </row>
    <row r="49" spans="1:16">
      <c r="A49" s="32" t="s">
        <v>5</v>
      </c>
      <c r="B49" s="33"/>
      <c r="C49" s="33"/>
      <c r="D49" s="106"/>
      <c r="E49" s="106"/>
      <c r="F49" s="106">
        <v>910</v>
      </c>
      <c r="G49" s="106"/>
      <c r="H49" s="106"/>
      <c r="I49" s="4"/>
      <c r="J49" s="106"/>
      <c r="K49" s="4">
        <v>203</v>
      </c>
      <c r="L49" s="106"/>
      <c r="M49" s="4"/>
      <c r="N49" s="106"/>
      <c r="O49" s="106"/>
      <c r="P49" s="104">
        <f>SUM(F49:O49)</f>
        <v>1113</v>
      </c>
    </row>
    <row r="50" spans="1:16">
      <c r="A50" s="41">
        <v>421110</v>
      </c>
      <c r="B50" s="42"/>
      <c r="C50" s="42"/>
      <c r="D50" s="18"/>
      <c r="E50" s="18"/>
      <c r="F50" s="18"/>
      <c r="G50" s="18"/>
      <c r="H50" s="18"/>
      <c r="I50" s="42"/>
      <c r="J50" s="18"/>
      <c r="K50" s="42"/>
      <c r="L50" s="18"/>
      <c r="M50" s="42"/>
      <c r="N50" s="18"/>
      <c r="O50" s="18"/>
      <c r="P50" s="105"/>
    </row>
    <row r="51" spans="1:16">
      <c r="A51" s="32" t="s">
        <v>222</v>
      </c>
      <c r="B51" s="33"/>
      <c r="C51" s="33"/>
      <c r="D51" s="107"/>
      <c r="E51" s="107"/>
      <c r="F51" s="107"/>
      <c r="G51" s="107"/>
      <c r="H51" s="107"/>
      <c r="I51" s="33"/>
      <c r="J51" s="107"/>
      <c r="K51" s="33"/>
      <c r="L51" s="107"/>
      <c r="M51" s="33"/>
      <c r="N51" s="107"/>
      <c r="O51" s="107"/>
      <c r="P51" s="104"/>
    </row>
    <row r="52" spans="1:16">
      <c r="A52" s="41">
        <v>851011</v>
      </c>
      <c r="B52" s="42"/>
      <c r="C52" s="42"/>
      <c r="D52" s="106"/>
      <c r="E52" s="106"/>
      <c r="F52" s="106"/>
      <c r="G52" s="106"/>
      <c r="H52" s="106"/>
      <c r="I52" s="4"/>
      <c r="J52" s="106"/>
      <c r="K52" s="4"/>
      <c r="L52" s="106"/>
      <c r="M52" s="4"/>
      <c r="N52" s="106"/>
      <c r="O52" s="106"/>
      <c r="P52" s="105"/>
    </row>
    <row r="53" spans="1:16">
      <c r="A53" s="32" t="s">
        <v>223</v>
      </c>
      <c r="B53" s="33"/>
      <c r="C53" s="33"/>
      <c r="D53" s="106"/>
      <c r="E53" s="106"/>
      <c r="F53" s="106"/>
      <c r="G53" s="106">
        <v>1768</v>
      </c>
      <c r="H53" s="106"/>
      <c r="I53" s="4"/>
      <c r="J53" s="106"/>
      <c r="K53" s="4"/>
      <c r="L53" s="106"/>
      <c r="M53" s="4"/>
      <c r="N53" s="106"/>
      <c r="O53" s="106"/>
      <c r="P53" s="104">
        <f>SUM(F53:O53)</f>
        <v>1768</v>
      </c>
    </row>
    <row r="54" spans="1:16">
      <c r="A54" s="41">
        <v>8419139</v>
      </c>
      <c r="B54" s="42"/>
      <c r="C54" s="42"/>
      <c r="D54" s="18"/>
      <c r="E54" s="18"/>
      <c r="F54" s="18"/>
      <c r="G54" s="18"/>
      <c r="H54" s="18"/>
      <c r="I54" s="42"/>
      <c r="J54" s="18"/>
      <c r="K54" s="42"/>
      <c r="L54" s="18"/>
      <c r="M54" s="42"/>
      <c r="N54" s="18"/>
      <c r="O54" s="18"/>
      <c r="P54" s="105"/>
    </row>
    <row r="55" spans="1:16">
      <c r="A55" s="32" t="s">
        <v>530</v>
      </c>
      <c r="B55" s="33"/>
      <c r="C55" s="33"/>
      <c r="D55" s="107"/>
      <c r="E55" s="107"/>
      <c r="F55" s="107"/>
      <c r="G55" s="107"/>
      <c r="H55" s="107"/>
      <c r="I55" s="33"/>
      <c r="J55" s="107"/>
      <c r="K55" s="33"/>
      <c r="L55" s="107"/>
      <c r="M55" s="33"/>
      <c r="N55" s="107">
        <v>12471</v>
      </c>
      <c r="O55" s="107"/>
      <c r="P55" s="104">
        <f>SUM(F55:O55)</f>
        <v>12471</v>
      </c>
    </row>
    <row r="56" spans="1:16">
      <c r="A56" s="41">
        <v>852021</v>
      </c>
      <c r="B56" s="42"/>
      <c r="C56" s="42"/>
      <c r="D56" s="106"/>
      <c r="E56" s="106"/>
      <c r="F56" s="106"/>
      <c r="G56" s="106"/>
      <c r="H56" s="106"/>
      <c r="I56" s="4"/>
      <c r="J56" s="106"/>
      <c r="K56" s="4"/>
      <c r="L56" s="106"/>
      <c r="M56" s="4"/>
      <c r="N56" s="106"/>
      <c r="O56" s="106"/>
      <c r="P56" s="105"/>
    </row>
    <row r="57" spans="1:16">
      <c r="A57" s="32" t="s">
        <v>224</v>
      </c>
      <c r="B57" s="33"/>
      <c r="C57" s="33"/>
      <c r="D57" s="106"/>
      <c r="E57" s="106"/>
      <c r="F57" s="106"/>
      <c r="G57" s="106"/>
      <c r="H57" s="106"/>
      <c r="I57" s="4"/>
      <c r="J57" s="106"/>
      <c r="K57" s="4"/>
      <c r="L57" s="106"/>
      <c r="M57" s="4"/>
      <c r="N57" s="106"/>
      <c r="O57" s="106"/>
      <c r="P57" s="104"/>
    </row>
    <row r="58" spans="1:16">
      <c r="A58" s="41">
        <v>932919</v>
      </c>
      <c r="B58" s="42"/>
      <c r="C58" s="42"/>
      <c r="D58" s="18"/>
      <c r="E58" s="18"/>
      <c r="F58" s="18"/>
      <c r="G58" s="18"/>
      <c r="H58" s="18"/>
      <c r="I58" s="42"/>
      <c r="J58" s="18"/>
      <c r="K58" s="42"/>
      <c r="L58" s="18"/>
      <c r="M58" s="42"/>
      <c r="N58" s="18"/>
      <c r="O58" s="18"/>
      <c r="P58" s="105"/>
    </row>
    <row r="59" spans="1:16">
      <c r="A59" s="32" t="s">
        <v>225</v>
      </c>
      <c r="B59" s="33"/>
      <c r="C59" s="33"/>
      <c r="D59" s="107"/>
      <c r="E59" s="107"/>
      <c r="F59" s="107"/>
      <c r="G59" s="107"/>
      <c r="H59" s="107"/>
      <c r="I59" s="33"/>
      <c r="J59" s="107"/>
      <c r="K59" s="33"/>
      <c r="L59" s="107"/>
      <c r="M59" s="33"/>
      <c r="N59" s="107"/>
      <c r="O59" s="107"/>
      <c r="P59" s="104"/>
    </row>
    <row r="60" spans="1:16">
      <c r="A60" s="41">
        <v>931903</v>
      </c>
      <c r="B60" s="42"/>
      <c r="C60" s="42"/>
      <c r="D60" s="106"/>
      <c r="E60" s="106"/>
      <c r="F60" s="106"/>
      <c r="G60" s="106"/>
      <c r="H60" s="106"/>
      <c r="I60" s="4"/>
      <c r="J60" s="106"/>
      <c r="K60" s="4"/>
      <c r="L60" s="106"/>
      <c r="M60" s="4"/>
      <c r="N60" s="106"/>
      <c r="O60" s="106"/>
      <c r="P60" s="105"/>
    </row>
    <row r="61" spans="1:16">
      <c r="A61" s="32" t="s">
        <v>226</v>
      </c>
      <c r="B61" s="33"/>
      <c r="C61" s="33"/>
      <c r="D61" s="106"/>
      <c r="E61" s="106"/>
      <c r="F61" s="106">
        <v>406</v>
      </c>
      <c r="G61" s="106"/>
      <c r="H61" s="106">
        <v>3700</v>
      </c>
      <c r="I61" s="109"/>
      <c r="J61" s="106"/>
      <c r="K61" s="109"/>
      <c r="L61" s="106"/>
      <c r="M61" s="336"/>
      <c r="N61" s="109"/>
      <c r="O61" s="106"/>
      <c r="P61" s="104">
        <f>SUM(F61:O61)</f>
        <v>4106</v>
      </c>
    </row>
    <row r="62" spans="1:16">
      <c r="A62" s="41">
        <v>882111</v>
      </c>
      <c r="B62" s="42"/>
      <c r="C62" s="42"/>
      <c r="D62" s="18"/>
      <c r="E62" s="18"/>
      <c r="F62" s="18"/>
      <c r="G62" s="18"/>
      <c r="H62" s="18"/>
      <c r="I62" s="42"/>
      <c r="J62" s="18"/>
      <c r="K62" s="42"/>
      <c r="L62" s="18"/>
      <c r="M62" s="42"/>
      <c r="N62" s="18"/>
      <c r="O62" s="18"/>
      <c r="P62" s="105"/>
    </row>
    <row r="63" spans="1:16">
      <c r="A63" s="32" t="s">
        <v>227</v>
      </c>
      <c r="B63" s="33"/>
      <c r="C63" s="33"/>
      <c r="D63" s="107"/>
      <c r="E63" s="107"/>
      <c r="F63" s="107"/>
      <c r="G63" s="107"/>
      <c r="H63" s="107"/>
      <c r="I63" s="33">
        <v>11779</v>
      </c>
      <c r="J63" s="107"/>
      <c r="K63" s="33"/>
      <c r="L63" s="107"/>
      <c r="M63" s="33"/>
      <c r="N63" s="107"/>
      <c r="O63" s="107"/>
      <c r="P63" s="104">
        <f>SUM(F63:O63)</f>
        <v>11779</v>
      </c>
    </row>
    <row r="64" spans="1:16">
      <c r="A64" s="41">
        <v>882113</v>
      </c>
      <c r="B64" s="42"/>
      <c r="C64" s="42"/>
      <c r="D64" s="106"/>
      <c r="E64" s="106"/>
      <c r="F64" s="106"/>
      <c r="G64" s="106"/>
      <c r="H64" s="106"/>
      <c r="I64" s="4"/>
      <c r="J64" s="106"/>
      <c r="K64" s="4"/>
      <c r="L64" s="106"/>
      <c r="M64" s="4"/>
      <c r="N64" s="106"/>
      <c r="O64" s="106"/>
      <c r="P64" s="105"/>
    </row>
    <row r="65" spans="1:16">
      <c r="A65" s="32" t="s">
        <v>228</v>
      </c>
      <c r="B65" s="33"/>
      <c r="C65" s="33"/>
      <c r="D65" s="106"/>
      <c r="E65" s="106"/>
      <c r="F65" s="106"/>
      <c r="G65" s="106"/>
      <c r="H65" s="106"/>
      <c r="I65" s="4">
        <v>4282</v>
      </c>
      <c r="J65" s="106"/>
      <c r="K65" s="4"/>
      <c r="L65" s="106"/>
      <c r="M65" s="4"/>
      <c r="N65" s="106"/>
      <c r="O65" s="106"/>
      <c r="P65" s="104">
        <f>SUM(F65:O65)</f>
        <v>4282</v>
      </c>
    </row>
    <row r="66" spans="1:16">
      <c r="A66" s="41">
        <v>882115</v>
      </c>
      <c r="B66" s="42"/>
      <c r="C66" s="42"/>
      <c r="D66" s="18"/>
      <c r="E66" s="18"/>
      <c r="F66" s="18"/>
      <c r="G66" s="18"/>
      <c r="H66" s="18"/>
      <c r="I66" s="42"/>
      <c r="J66" s="18"/>
      <c r="K66" s="42"/>
      <c r="L66" s="18"/>
      <c r="M66" s="42"/>
      <c r="N66" s="18"/>
      <c r="O66" s="18"/>
      <c r="P66" s="105"/>
    </row>
    <row r="67" spans="1:16">
      <c r="A67" s="32" t="s">
        <v>229</v>
      </c>
      <c r="B67" s="33"/>
      <c r="C67" s="33"/>
      <c r="D67" s="107"/>
      <c r="E67" s="107"/>
      <c r="F67" s="107"/>
      <c r="G67" s="107"/>
      <c r="H67" s="107"/>
      <c r="I67" s="33">
        <v>59</v>
      </c>
      <c r="J67" s="107"/>
      <c r="K67" s="33"/>
      <c r="L67" s="107"/>
      <c r="M67" s="33"/>
      <c r="N67" s="107"/>
      <c r="O67" s="107"/>
      <c r="P67" s="104">
        <f>SUM(F67:O67)</f>
        <v>59</v>
      </c>
    </row>
    <row r="68" spans="1:16">
      <c r="A68" s="41">
        <v>8821161</v>
      </c>
      <c r="B68" s="42"/>
      <c r="C68" s="42"/>
      <c r="D68" s="106"/>
      <c r="E68" s="106"/>
      <c r="F68" s="106"/>
      <c r="G68" s="106"/>
      <c r="H68" s="106"/>
      <c r="I68" s="4"/>
      <c r="J68" s="106"/>
      <c r="K68" s="4"/>
      <c r="L68" s="106"/>
      <c r="M68" s="4"/>
      <c r="N68" s="106"/>
      <c r="O68" s="106"/>
      <c r="P68" s="105"/>
    </row>
    <row r="69" spans="1:16">
      <c r="A69" s="32" t="s">
        <v>7</v>
      </c>
      <c r="B69" s="33"/>
      <c r="C69" s="33"/>
      <c r="D69" s="106"/>
      <c r="E69" s="106"/>
      <c r="F69" s="106"/>
      <c r="G69" s="106"/>
      <c r="H69" s="106"/>
      <c r="I69" s="4">
        <v>548</v>
      </c>
      <c r="J69" s="106"/>
      <c r="K69" s="4"/>
      <c r="L69" s="106"/>
      <c r="M69" s="4"/>
      <c r="N69" s="106"/>
      <c r="O69" s="106"/>
      <c r="P69" s="108">
        <f>SUM(F69:O69)</f>
        <v>548</v>
      </c>
    </row>
    <row r="70" spans="1:16">
      <c r="A70" s="41">
        <v>882122</v>
      </c>
      <c r="B70" s="42"/>
      <c r="C70" s="42"/>
      <c r="D70" s="18"/>
      <c r="E70" s="18"/>
      <c r="F70" s="18"/>
      <c r="G70" s="18"/>
      <c r="H70" s="18"/>
      <c r="I70" s="42"/>
      <c r="J70" s="18"/>
      <c r="K70" s="42"/>
      <c r="L70" s="18"/>
      <c r="M70" s="42"/>
      <c r="N70" s="18"/>
      <c r="O70" s="18"/>
      <c r="P70" s="105"/>
    </row>
    <row r="71" spans="1:16">
      <c r="A71" s="32" t="s">
        <v>8</v>
      </c>
      <c r="B71" s="33"/>
      <c r="C71" s="33"/>
      <c r="D71" s="107"/>
      <c r="E71" s="107"/>
      <c r="F71" s="107"/>
      <c r="G71" s="107"/>
      <c r="H71" s="107"/>
      <c r="I71" s="33">
        <v>1642</v>
      </c>
      <c r="J71" s="107"/>
      <c r="K71" s="33"/>
      <c r="L71" s="107"/>
      <c r="M71" s="33"/>
      <c r="N71" s="107"/>
      <c r="O71" s="107"/>
      <c r="P71" s="104">
        <f>SUM(F71:O71)</f>
        <v>1642</v>
      </c>
    </row>
    <row r="72" spans="1:16">
      <c r="A72" s="41">
        <v>882123</v>
      </c>
      <c r="B72" s="42"/>
      <c r="C72" s="42"/>
      <c r="D72" s="106"/>
      <c r="E72" s="106"/>
      <c r="F72" s="106"/>
      <c r="G72" s="106"/>
      <c r="H72" s="106"/>
      <c r="I72" s="12"/>
      <c r="J72" s="106"/>
      <c r="K72" s="4"/>
      <c r="L72" s="106"/>
      <c r="M72" s="4"/>
      <c r="N72" s="106"/>
      <c r="O72" s="106"/>
      <c r="P72" s="18"/>
    </row>
    <row r="73" spans="1:16">
      <c r="A73" s="32" t="s">
        <v>9</v>
      </c>
      <c r="B73" s="33"/>
      <c r="C73" s="33"/>
      <c r="D73" s="106"/>
      <c r="E73" s="106"/>
      <c r="F73" s="106"/>
      <c r="G73" s="106"/>
      <c r="H73" s="106"/>
      <c r="I73" s="4">
        <v>195</v>
      </c>
      <c r="J73" s="106"/>
      <c r="K73" s="4"/>
      <c r="L73" s="106"/>
      <c r="M73" s="4"/>
      <c r="N73" s="106"/>
      <c r="O73" s="106"/>
      <c r="P73" s="104">
        <f>SUM(F73:O73)</f>
        <v>195</v>
      </c>
    </row>
    <row r="74" spans="1:16">
      <c r="A74" s="41">
        <v>882124</v>
      </c>
      <c r="B74" s="42"/>
      <c r="C74" s="42"/>
      <c r="D74" s="18"/>
      <c r="E74" s="18"/>
      <c r="F74" s="18"/>
      <c r="G74" s="18"/>
      <c r="H74" s="18"/>
      <c r="I74" s="42"/>
      <c r="J74" s="18"/>
      <c r="K74" s="42"/>
      <c r="L74" s="18"/>
      <c r="M74" s="42"/>
      <c r="N74" s="18"/>
      <c r="O74" s="18"/>
      <c r="P74" s="105"/>
    </row>
    <row r="75" spans="1:16">
      <c r="A75" s="32" t="s">
        <v>230</v>
      </c>
      <c r="B75" s="33"/>
      <c r="C75" s="33"/>
      <c r="D75" s="107"/>
      <c r="E75" s="107"/>
      <c r="F75" s="107"/>
      <c r="G75" s="107"/>
      <c r="H75" s="107"/>
      <c r="I75" s="33">
        <v>50</v>
      </c>
      <c r="J75" s="107"/>
      <c r="K75" s="33"/>
      <c r="L75" s="107"/>
      <c r="M75" s="33"/>
      <c r="N75" s="107"/>
      <c r="O75" s="107"/>
      <c r="P75" s="104">
        <f>SUM(F75:O75)</f>
        <v>50</v>
      </c>
    </row>
    <row r="76" spans="1:16">
      <c r="A76" s="287"/>
      <c r="B76" s="287"/>
      <c r="C76" s="287"/>
      <c r="D76" s="288"/>
      <c r="E76" s="286"/>
      <c r="F76" s="286">
        <f>SUM(F47:F75)</f>
        <v>1730</v>
      </c>
      <c r="G76" s="286">
        <f>SUM(G47:G75)</f>
        <v>1808</v>
      </c>
      <c r="H76" s="286">
        <f>SUM(H47:H75)</f>
        <v>3700</v>
      </c>
      <c r="I76" s="286">
        <f>SUM(I47:I75)</f>
        <v>18555</v>
      </c>
      <c r="J76" s="286"/>
      <c r="K76" s="286">
        <f>SUM(K47:K75)</f>
        <v>203</v>
      </c>
      <c r="L76" s="286"/>
      <c r="M76" s="337"/>
      <c r="N76" s="288">
        <f>SUM(N47:N75)</f>
        <v>12471</v>
      </c>
      <c r="O76" s="288"/>
      <c r="P76" s="222">
        <f>SUM(F76:O76)</f>
        <v>38467</v>
      </c>
    </row>
    <row r="77" spans="1:16">
      <c r="D77" s="4"/>
      <c r="E77" s="4"/>
      <c r="F77" s="4"/>
      <c r="G77" s="6">
        <v>3</v>
      </c>
      <c r="H77" s="4"/>
      <c r="I77" s="4"/>
      <c r="J77" s="4"/>
      <c r="K77" s="4"/>
      <c r="L77" s="4"/>
      <c r="M77" s="4"/>
      <c r="N77" s="4"/>
      <c r="O77" s="4"/>
    </row>
    <row r="78" spans="1:16">
      <c r="K78" s="2" t="s">
        <v>187</v>
      </c>
    </row>
    <row r="80" spans="1:16" s="10" customFormat="1">
      <c r="A80" s="267" t="s">
        <v>182</v>
      </c>
      <c r="B80" s="268"/>
      <c r="C80" s="269"/>
      <c r="D80" s="223" t="s">
        <v>183</v>
      </c>
      <c r="E80" s="223" t="s">
        <v>261</v>
      </c>
      <c r="F80" s="223" t="s">
        <v>262</v>
      </c>
      <c r="G80" s="223" t="s">
        <v>263</v>
      </c>
      <c r="H80" s="223" t="s">
        <v>264</v>
      </c>
      <c r="I80" s="223" t="s">
        <v>265</v>
      </c>
      <c r="J80" s="223" t="s">
        <v>266</v>
      </c>
      <c r="K80" s="223" t="s">
        <v>267</v>
      </c>
      <c r="L80" s="223" t="s">
        <v>268</v>
      </c>
      <c r="M80" s="223" t="s">
        <v>269</v>
      </c>
      <c r="N80" s="223" t="s">
        <v>270</v>
      </c>
      <c r="O80" s="223" t="s">
        <v>271</v>
      </c>
      <c r="P80" s="223" t="s">
        <v>374</v>
      </c>
    </row>
    <row r="81" spans="1:16">
      <c r="A81" s="114" t="s">
        <v>188</v>
      </c>
      <c r="B81" s="115"/>
      <c r="C81" s="115"/>
      <c r="D81" s="116" t="s">
        <v>189</v>
      </c>
      <c r="E81" s="116" t="s">
        <v>190</v>
      </c>
      <c r="F81" s="116" t="s">
        <v>191</v>
      </c>
      <c r="G81" s="116" t="s">
        <v>192</v>
      </c>
      <c r="H81" s="116" t="s">
        <v>193</v>
      </c>
      <c r="I81" s="116" t="s">
        <v>194</v>
      </c>
      <c r="J81" s="116" t="s">
        <v>195</v>
      </c>
      <c r="K81" s="116" t="s">
        <v>196</v>
      </c>
      <c r="L81" s="116" t="s">
        <v>197</v>
      </c>
      <c r="M81" s="116" t="s">
        <v>198</v>
      </c>
      <c r="N81" s="116" t="s">
        <v>531</v>
      </c>
      <c r="O81" s="116" t="s">
        <v>199</v>
      </c>
      <c r="P81" s="116" t="s">
        <v>200</v>
      </c>
    </row>
    <row r="82" spans="1:16">
      <c r="A82" s="117"/>
      <c r="B82" s="118"/>
      <c r="C82" s="118"/>
      <c r="D82" s="119" t="s">
        <v>201</v>
      </c>
      <c r="E82" s="119" t="s">
        <v>202</v>
      </c>
      <c r="F82" s="119" t="s">
        <v>203</v>
      </c>
      <c r="G82" s="119" t="s">
        <v>204</v>
      </c>
      <c r="H82" s="119" t="s">
        <v>205</v>
      </c>
      <c r="I82" s="119" t="s">
        <v>203</v>
      </c>
      <c r="J82" s="119"/>
      <c r="K82" s="119" t="s">
        <v>206</v>
      </c>
      <c r="L82" s="119" t="s">
        <v>207</v>
      </c>
      <c r="M82" s="119" t="s">
        <v>208</v>
      </c>
      <c r="N82" s="119" t="s">
        <v>532</v>
      </c>
      <c r="O82" s="119" t="s">
        <v>209</v>
      </c>
      <c r="P82" s="120"/>
    </row>
    <row r="83" spans="1:16">
      <c r="A83" s="41">
        <v>882129</v>
      </c>
      <c r="B83" s="42"/>
      <c r="C83" s="42"/>
      <c r="D83" s="18"/>
      <c r="E83" s="18"/>
      <c r="F83" s="18"/>
      <c r="G83" s="18"/>
      <c r="H83" s="18"/>
      <c r="I83" s="42"/>
      <c r="J83" s="18"/>
      <c r="K83" s="42"/>
      <c r="L83" s="18"/>
      <c r="M83" s="42"/>
      <c r="N83" s="18"/>
      <c r="O83" s="18"/>
      <c r="P83" s="105"/>
    </row>
    <row r="84" spans="1:16">
      <c r="A84" s="32" t="s">
        <v>231</v>
      </c>
      <c r="B84" s="33"/>
      <c r="C84" s="33"/>
      <c r="D84" s="107"/>
      <c r="E84" s="107"/>
      <c r="F84" s="107"/>
      <c r="G84" s="107"/>
      <c r="H84" s="107"/>
      <c r="I84" s="33">
        <v>1203</v>
      </c>
      <c r="J84" s="107"/>
      <c r="K84" s="33"/>
      <c r="L84" s="107"/>
      <c r="M84" s="33"/>
      <c r="N84" s="107"/>
      <c r="O84" s="107"/>
      <c r="P84" s="104">
        <f>SUM(F84:O84)</f>
        <v>1203</v>
      </c>
    </row>
    <row r="85" spans="1:16">
      <c r="A85" s="41">
        <v>882202</v>
      </c>
      <c r="B85" s="42"/>
      <c r="C85" s="42"/>
      <c r="D85" s="106"/>
      <c r="E85" s="106"/>
      <c r="F85" s="106"/>
      <c r="G85" s="106"/>
      <c r="H85" s="106"/>
      <c r="I85" s="4"/>
      <c r="J85" s="106"/>
      <c r="K85" s="4"/>
      <c r="L85" s="106"/>
      <c r="M85" s="4"/>
      <c r="N85" s="106"/>
      <c r="O85" s="106"/>
      <c r="P85" s="105"/>
    </row>
    <row r="86" spans="1:16">
      <c r="A86" s="32" t="s">
        <v>10</v>
      </c>
      <c r="B86" s="33"/>
      <c r="C86" s="33"/>
      <c r="D86" s="106"/>
      <c r="E86" s="106"/>
      <c r="F86" s="106"/>
      <c r="G86" s="106"/>
      <c r="H86" s="106"/>
      <c r="I86" s="4">
        <v>90</v>
      </c>
      <c r="J86" s="106"/>
      <c r="K86" s="4"/>
      <c r="L86" s="106"/>
      <c r="M86" s="4"/>
      <c r="N86" s="106"/>
      <c r="O86" s="106"/>
      <c r="P86" s="104">
        <f>SUM(F86:O86)</f>
        <v>90</v>
      </c>
    </row>
    <row r="87" spans="1:16">
      <c r="A87" s="41">
        <v>882203</v>
      </c>
      <c r="B87" s="42"/>
      <c r="C87" s="42"/>
      <c r="D87" s="18"/>
      <c r="E87" s="18"/>
      <c r="F87" s="18"/>
      <c r="G87" s="18"/>
      <c r="H87" s="18"/>
      <c r="I87" s="42"/>
      <c r="J87" s="18"/>
      <c r="K87" s="42"/>
      <c r="L87" s="18"/>
      <c r="M87" s="42"/>
      <c r="N87" s="18"/>
      <c r="O87" s="18"/>
      <c r="P87" s="105"/>
    </row>
    <row r="88" spans="1:16">
      <c r="A88" s="32" t="s">
        <v>11</v>
      </c>
      <c r="B88" s="33"/>
      <c r="C88" s="33"/>
      <c r="D88" s="107"/>
      <c r="E88" s="107"/>
      <c r="F88" s="107"/>
      <c r="G88" s="107"/>
      <c r="H88" s="107"/>
      <c r="I88" s="33">
        <v>450</v>
      </c>
      <c r="J88" s="107"/>
      <c r="K88" s="33"/>
      <c r="L88" s="107"/>
      <c r="M88" s="33"/>
      <c r="N88" s="107"/>
      <c r="O88" s="107"/>
      <c r="P88" s="104">
        <f>SUM(F88:O88)</f>
        <v>450</v>
      </c>
    </row>
    <row r="89" spans="1:16">
      <c r="A89" s="41">
        <v>882125</v>
      </c>
      <c r="B89" s="42"/>
      <c r="C89" s="42"/>
      <c r="D89" s="106"/>
      <c r="E89" s="106"/>
      <c r="F89" s="106"/>
      <c r="G89" s="106"/>
      <c r="H89" s="106"/>
      <c r="I89" s="4"/>
      <c r="J89" s="106"/>
      <c r="K89" s="4"/>
      <c r="L89" s="106"/>
      <c r="M89" s="4"/>
      <c r="N89" s="106"/>
      <c r="O89" s="106"/>
      <c r="P89" s="105"/>
    </row>
    <row r="90" spans="1:16">
      <c r="A90" s="32" t="s">
        <v>232</v>
      </c>
      <c r="B90" s="33"/>
      <c r="C90" s="33"/>
      <c r="D90" s="106"/>
      <c r="E90" s="106"/>
      <c r="F90" s="106"/>
      <c r="G90" s="106"/>
      <c r="H90" s="106"/>
      <c r="I90" s="4" t="s">
        <v>534</v>
      </c>
      <c r="J90" s="106"/>
      <c r="K90" s="4"/>
      <c r="L90" s="106"/>
      <c r="M90" s="4"/>
      <c r="N90" s="106"/>
      <c r="O90" s="106"/>
      <c r="P90" s="104"/>
    </row>
    <row r="91" spans="1:16">
      <c r="A91" s="41">
        <v>562912</v>
      </c>
      <c r="B91" s="42" t="s">
        <v>570</v>
      </c>
      <c r="C91" s="43"/>
      <c r="D91" s="18"/>
      <c r="E91" s="18"/>
      <c r="F91" s="18"/>
      <c r="G91" s="18"/>
      <c r="H91" s="18"/>
      <c r="I91" s="42"/>
      <c r="J91" s="18"/>
      <c r="K91" s="42"/>
      <c r="L91" s="18"/>
      <c r="M91" s="42"/>
      <c r="N91" s="18"/>
      <c r="O91" s="18"/>
      <c r="P91" s="105"/>
    </row>
    <row r="92" spans="1:16">
      <c r="A92" s="32"/>
      <c r="B92" s="405" t="s">
        <v>571</v>
      </c>
      <c r="C92" s="34"/>
      <c r="D92" s="107"/>
      <c r="E92" s="107"/>
      <c r="F92" s="107">
        <v>121</v>
      </c>
      <c r="G92" s="107"/>
      <c r="H92" s="107"/>
      <c r="I92" s="33"/>
      <c r="J92" s="107"/>
      <c r="K92" s="33"/>
      <c r="L92" s="107"/>
      <c r="M92" s="33"/>
      <c r="N92" s="107"/>
      <c r="O92" s="107"/>
      <c r="P92" s="104">
        <f>SUM(F92:O92)</f>
        <v>121</v>
      </c>
    </row>
    <row r="93" spans="1:16">
      <c r="A93" s="41" t="s">
        <v>233</v>
      </c>
      <c r="B93" s="42"/>
      <c r="C93" s="42"/>
      <c r="D93" s="106"/>
      <c r="E93" s="106"/>
      <c r="F93" s="106"/>
      <c r="G93" s="106"/>
      <c r="H93" s="106"/>
      <c r="I93" s="4"/>
      <c r="J93" s="106"/>
      <c r="K93" s="4"/>
      <c r="L93" s="106"/>
      <c r="M93" s="4"/>
      <c r="N93" s="106"/>
      <c r="O93" s="106"/>
      <c r="P93" s="105"/>
    </row>
    <row r="94" spans="1:16">
      <c r="A94" s="32" t="s">
        <v>234</v>
      </c>
      <c r="B94" s="33"/>
      <c r="C94" s="33"/>
      <c r="D94" s="106"/>
      <c r="E94" s="106"/>
      <c r="F94" s="106"/>
      <c r="G94" s="106"/>
      <c r="H94" s="106"/>
      <c r="I94" s="4"/>
      <c r="J94" s="106"/>
      <c r="K94" s="4"/>
      <c r="L94" s="106"/>
      <c r="M94" s="4">
        <v>500</v>
      </c>
      <c r="N94" s="106"/>
      <c r="O94" s="106"/>
      <c r="P94" s="104">
        <f>SUM(F94:O94)</f>
        <v>500</v>
      </c>
    </row>
    <row r="95" spans="1:16">
      <c r="A95" s="41" t="s">
        <v>235</v>
      </c>
      <c r="B95" s="42"/>
      <c r="C95" s="42"/>
      <c r="D95" s="18"/>
      <c r="E95" s="18"/>
      <c r="F95" s="18"/>
      <c r="G95" s="18"/>
      <c r="H95" s="18"/>
      <c r="I95" s="42"/>
      <c r="J95" s="18"/>
      <c r="K95" s="42"/>
      <c r="L95" s="18"/>
      <c r="M95" s="42"/>
      <c r="N95" s="18"/>
      <c r="O95" s="18"/>
      <c r="P95" s="105"/>
    </row>
    <row r="96" spans="1:16">
      <c r="A96" s="32"/>
      <c r="B96" s="33"/>
      <c r="C96" s="33"/>
      <c r="D96" s="107"/>
      <c r="E96" s="107"/>
      <c r="F96" s="107"/>
      <c r="G96" s="107">
        <v>51</v>
      </c>
      <c r="H96" s="107"/>
      <c r="I96" s="33"/>
      <c r="J96" s="107"/>
      <c r="K96" s="33"/>
      <c r="L96" s="107"/>
      <c r="M96" s="33"/>
      <c r="N96" s="107"/>
      <c r="O96" s="107"/>
      <c r="P96" s="104">
        <f>SUM(F96:O96)</f>
        <v>51</v>
      </c>
    </row>
    <row r="97" spans="1:16">
      <c r="A97" s="41" t="s">
        <v>236</v>
      </c>
      <c r="B97" s="42"/>
      <c r="C97" s="42"/>
      <c r="D97" s="106"/>
      <c r="E97" s="106"/>
      <c r="F97" s="106"/>
      <c r="G97" s="106"/>
      <c r="H97" s="106"/>
      <c r="I97" s="4"/>
      <c r="J97" s="106"/>
      <c r="K97" s="4"/>
      <c r="L97" s="106"/>
      <c r="M97" s="4"/>
      <c r="N97" s="106"/>
      <c r="O97" s="106"/>
      <c r="P97" s="105"/>
    </row>
    <row r="98" spans="1:16">
      <c r="A98" s="32"/>
      <c r="B98" s="33"/>
      <c r="C98" s="33"/>
      <c r="D98" s="106"/>
      <c r="E98" s="106"/>
      <c r="F98" s="106"/>
      <c r="G98" s="106"/>
      <c r="H98" s="106">
        <v>100</v>
      </c>
      <c r="I98" s="4"/>
      <c r="J98" s="106"/>
      <c r="K98" s="4"/>
      <c r="L98" s="106"/>
      <c r="M98" s="4"/>
      <c r="N98" s="109"/>
      <c r="O98" s="106"/>
      <c r="P98" s="104">
        <f>SUM(F98:O98)</f>
        <v>100</v>
      </c>
    </row>
    <row r="99" spans="1:16">
      <c r="A99" s="41" t="s">
        <v>237</v>
      </c>
      <c r="B99" s="42"/>
      <c r="C99" s="42"/>
      <c r="D99" s="18"/>
      <c r="E99" s="18"/>
      <c r="F99" s="18"/>
      <c r="G99" s="18"/>
      <c r="H99" s="18"/>
      <c r="I99" s="42"/>
      <c r="J99" s="18"/>
      <c r="K99" s="42"/>
      <c r="L99" s="18"/>
      <c r="M99" s="42"/>
      <c r="N99" s="18"/>
      <c r="O99" s="18"/>
      <c r="P99" s="105"/>
    </row>
    <row r="100" spans="1:16">
      <c r="A100" s="32"/>
      <c r="B100" s="33"/>
      <c r="C100" s="33"/>
      <c r="D100" s="107"/>
      <c r="E100" s="107"/>
      <c r="F100" s="107"/>
      <c r="G100" s="107"/>
      <c r="H100" s="107">
        <v>487</v>
      </c>
      <c r="I100" s="33"/>
      <c r="J100" s="107"/>
      <c r="K100" s="33"/>
      <c r="L100" s="107"/>
      <c r="M100" s="33"/>
      <c r="N100" s="107"/>
      <c r="O100" s="107"/>
      <c r="P100" s="104">
        <f>SUM(F100:O100)</f>
        <v>487</v>
      </c>
    </row>
    <row r="101" spans="1:16">
      <c r="A101" s="30">
        <v>8821171</v>
      </c>
      <c r="B101" s="4" t="s">
        <v>585</v>
      </c>
      <c r="C101" s="4"/>
      <c r="D101" s="18"/>
      <c r="E101" s="18"/>
      <c r="F101" s="18"/>
      <c r="G101" s="18"/>
      <c r="H101" s="18"/>
      <c r="I101" s="42"/>
      <c r="J101" s="18"/>
      <c r="K101" s="42"/>
      <c r="L101" s="18"/>
      <c r="M101" s="42"/>
      <c r="N101" s="18"/>
      <c r="O101" s="18"/>
      <c r="P101" s="105"/>
    </row>
    <row r="102" spans="1:16">
      <c r="A102" s="30"/>
      <c r="B102" s="4"/>
      <c r="C102" s="4"/>
      <c r="D102" s="107"/>
      <c r="E102" s="107"/>
      <c r="F102" s="107"/>
      <c r="G102" s="107"/>
      <c r="H102" s="107"/>
      <c r="I102" s="410">
        <v>1032</v>
      </c>
      <c r="J102" s="107"/>
      <c r="K102" s="410"/>
      <c r="L102" s="107"/>
      <c r="M102" s="410"/>
      <c r="N102" s="107"/>
      <c r="O102" s="107"/>
      <c r="P102" s="104">
        <f>SUM(D102:O102)</f>
        <v>1032</v>
      </c>
    </row>
    <row r="103" spans="1:16">
      <c r="A103" s="41">
        <v>8821191</v>
      </c>
      <c r="B103" s="42"/>
      <c r="C103" s="42"/>
      <c r="D103" s="106"/>
      <c r="E103" s="106"/>
      <c r="F103" s="106"/>
      <c r="G103" s="106"/>
      <c r="H103" s="106"/>
      <c r="I103" s="4"/>
      <c r="J103" s="106"/>
      <c r="K103" s="4"/>
      <c r="L103" s="106"/>
      <c r="M103" s="4"/>
      <c r="N103" s="106"/>
      <c r="O103" s="106"/>
      <c r="P103" s="108"/>
    </row>
    <row r="104" spans="1:16">
      <c r="A104" s="32" t="s">
        <v>238</v>
      </c>
      <c r="B104" s="33"/>
      <c r="C104" s="33"/>
      <c r="D104" s="106"/>
      <c r="E104" s="106"/>
      <c r="F104" s="106"/>
      <c r="G104" s="106"/>
      <c r="H104" s="106"/>
      <c r="I104" s="4">
        <v>70</v>
      </c>
      <c r="J104" s="106"/>
      <c r="K104" s="4"/>
      <c r="L104" s="106"/>
      <c r="M104" s="4"/>
      <c r="N104" s="106"/>
      <c r="O104" s="106"/>
      <c r="P104" s="104">
        <f>SUM(F104:O104)</f>
        <v>70</v>
      </c>
    </row>
    <row r="105" spans="1:16">
      <c r="A105" s="121"/>
      <c r="B105" s="122"/>
      <c r="C105" s="122"/>
      <c r="D105" s="126"/>
      <c r="E105" s="126"/>
      <c r="F105" s="126">
        <f>SUM(F84:F104)</f>
        <v>121</v>
      </c>
      <c r="G105" s="126">
        <f>SUM(G84:G104)</f>
        <v>51</v>
      </c>
      <c r="H105" s="126">
        <f>SUM(H84:H104)</f>
        <v>587</v>
      </c>
      <c r="I105" s="122">
        <f>SUM(I84:I104)</f>
        <v>2845</v>
      </c>
      <c r="J105" s="126"/>
      <c r="K105" s="122"/>
      <c r="L105" s="126"/>
      <c r="M105" s="122">
        <f>SUM(M84:M104)</f>
        <v>500</v>
      </c>
      <c r="N105" s="126"/>
      <c r="O105" s="126"/>
      <c r="P105" s="127">
        <f>SUM(F105:O105)</f>
        <v>4104</v>
      </c>
    </row>
    <row r="106" spans="1:16" s="1" customFormat="1">
      <c r="A106" s="275" t="s">
        <v>272</v>
      </c>
      <c r="B106" s="276"/>
      <c r="C106" s="276"/>
      <c r="D106" s="277">
        <f>D36</f>
        <v>27127</v>
      </c>
      <c r="E106" s="277">
        <f>+E36</f>
        <v>6043</v>
      </c>
      <c r="F106" s="277">
        <f>F36+F76</f>
        <v>19220</v>
      </c>
      <c r="G106" s="277">
        <f>G36+G76+G105</f>
        <v>12964</v>
      </c>
      <c r="H106" s="277">
        <f>H36+H76+H105</f>
        <v>4557</v>
      </c>
      <c r="I106" s="276">
        <f>I76+I105</f>
        <v>21400</v>
      </c>
      <c r="J106" s="277">
        <f>J36</f>
        <v>2002</v>
      </c>
      <c r="K106" s="276">
        <f>K36+K76</f>
        <v>12338</v>
      </c>
      <c r="L106" s="277">
        <f>L36+L76</f>
        <v>216</v>
      </c>
      <c r="M106" s="276">
        <f>M105</f>
        <v>500</v>
      </c>
      <c r="N106" s="277"/>
      <c r="O106" s="277"/>
      <c r="P106" s="120">
        <f>P36+P76+P105</f>
        <v>118959</v>
      </c>
    </row>
    <row r="107" spans="1:16">
      <c r="A107" s="41"/>
      <c r="B107" s="42"/>
      <c r="C107" s="42"/>
      <c r="D107" s="106"/>
      <c r="E107" s="106"/>
      <c r="F107" s="106"/>
      <c r="G107" s="106"/>
      <c r="H107" s="106"/>
      <c r="I107" s="4"/>
      <c r="J107" s="106"/>
      <c r="K107" s="4"/>
      <c r="L107" s="106"/>
      <c r="M107" s="4"/>
      <c r="N107" s="106"/>
      <c r="O107" s="106"/>
      <c r="P107" s="105"/>
    </row>
    <row r="108" spans="1:16">
      <c r="A108" s="32"/>
      <c r="B108" s="33"/>
      <c r="C108" s="33"/>
      <c r="D108" s="106"/>
      <c r="E108" s="106"/>
      <c r="F108" s="106"/>
      <c r="G108" s="106"/>
      <c r="H108" s="106"/>
      <c r="I108" s="4"/>
      <c r="J108" s="106"/>
      <c r="K108" s="4"/>
      <c r="L108" s="106"/>
      <c r="M108" s="4"/>
      <c r="N108" s="106"/>
      <c r="O108" s="106"/>
      <c r="P108" s="108"/>
    </row>
    <row r="109" spans="1:16">
      <c r="A109" s="41"/>
      <c r="B109" s="42"/>
      <c r="C109" s="42"/>
      <c r="D109" s="18"/>
      <c r="E109" s="18"/>
      <c r="F109" s="18"/>
      <c r="G109" s="18"/>
      <c r="H109" s="18"/>
      <c r="I109" s="42"/>
      <c r="J109" s="18"/>
      <c r="K109" s="42"/>
      <c r="L109" s="18"/>
      <c r="M109" s="42"/>
      <c r="N109" s="18"/>
      <c r="O109" s="18"/>
      <c r="P109" s="105"/>
    </row>
    <row r="110" spans="1:16">
      <c r="A110" s="32"/>
      <c r="B110" s="33"/>
      <c r="C110" s="33"/>
      <c r="D110" s="107"/>
      <c r="E110" s="107"/>
      <c r="F110" s="107"/>
      <c r="G110" s="107"/>
      <c r="H110" s="107"/>
      <c r="I110" s="33"/>
      <c r="J110" s="107"/>
      <c r="K110" s="33"/>
      <c r="L110" s="107"/>
      <c r="M110" s="33"/>
      <c r="N110" s="107"/>
      <c r="O110" s="107"/>
      <c r="P110" s="104"/>
    </row>
    <row r="111" spans="1:16">
      <c r="A111" s="41"/>
      <c r="B111" s="42"/>
      <c r="C111" s="42"/>
      <c r="D111" s="106"/>
      <c r="E111" s="106"/>
      <c r="F111" s="106"/>
      <c r="G111" s="106"/>
      <c r="H111" s="106"/>
      <c r="I111" s="4"/>
      <c r="J111" s="106"/>
      <c r="K111" s="4"/>
      <c r="L111" s="106"/>
      <c r="M111" s="4"/>
      <c r="N111" s="106"/>
      <c r="O111" s="106"/>
      <c r="P111" s="18"/>
    </row>
    <row r="112" spans="1:16">
      <c r="A112" s="32"/>
      <c r="B112" s="33"/>
      <c r="C112" s="33"/>
      <c r="D112" s="106"/>
      <c r="E112" s="106"/>
      <c r="F112" s="106"/>
      <c r="G112" s="106"/>
      <c r="H112" s="106"/>
      <c r="I112" s="4"/>
      <c r="J112" s="106"/>
      <c r="K112" s="4"/>
      <c r="L112" s="106"/>
      <c r="M112" s="4"/>
      <c r="N112" s="106"/>
      <c r="O112" s="106"/>
      <c r="P112" s="107"/>
    </row>
    <row r="113" spans="1:16">
      <c r="A113" s="41"/>
      <c r="B113" s="42"/>
      <c r="C113" s="42"/>
      <c r="D113" s="18"/>
      <c r="E113" s="18"/>
      <c r="F113" s="18"/>
      <c r="G113" s="18"/>
      <c r="H113" s="18"/>
      <c r="I113" s="42"/>
      <c r="J113" s="18"/>
      <c r="K113" s="42"/>
      <c r="L113" s="18"/>
      <c r="M113" s="42"/>
      <c r="N113" s="18"/>
      <c r="O113" s="18"/>
      <c r="P113" s="18"/>
    </row>
    <row r="114" spans="1:16">
      <c r="A114" s="32"/>
      <c r="B114" s="33"/>
      <c r="C114" s="33"/>
      <c r="D114" s="107"/>
      <c r="E114" s="107"/>
      <c r="F114" s="107"/>
      <c r="G114" s="107"/>
      <c r="H114" s="107"/>
      <c r="I114" s="33"/>
      <c r="J114" s="107"/>
      <c r="K114" s="33"/>
      <c r="L114" s="107"/>
      <c r="M114" s="33"/>
      <c r="N114" s="107"/>
      <c r="O114" s="107"/>
      <c r="P114" s="107"/>
    </row>
    <row r="115" spans="1:16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338"/>
      <c r="O115" s="4"/>
      <c r="P115" s="4"/>
    </row>
    <row r="116" spans="1:16">
      <c r="G116" s="8">
        <v>4</v>
      </c>
    </row>
    <row r="117" spans="1:16" s="10" customFormat="1">
      <c r="A117" s="266" t="s">
        <v>182</v>
      </c>
      <c r="B117" s="179"/>
      <c r="C117" s="179"/>
      <c r="D117" s="223" t="s">
        <v>183</v>
      </c>
      <c r="E117" s="223" t="s">
        <v>261</v>
      </c>
      <c r="F117" s="223" t="s">
        <v>262</v>
      </c>
      <c r="G117" s="223" t="s">
        <v>263</v>
      </c>
      <c r="H117" s="223" t="s">
        <v>264</v>
      </c>
      <c r="I117" s="223" t="s">
        <v>265</v>
      </c>
      <c r="J117" s="223" t="s">
        <v>266</v>
      </c>
      <c r="K117" s="223" t="s">
        <v>267</v>
      </c>
      <c r="L117" s="223" t="s">
        <v>268</v>
      </c>
      <c r="M117" s="223" t="s">
        <v>269</v>
      </c>
      <c r="N117" s="223" t="s">
        <v>270</v>
      </c>
      <c r="O117" s="223" t="s">
        <v>270</v>
      </c>
      <c r="P117" s="223" t="s">
        <v>271</v>
      </c>
    </row>
    <row r="118" spans="1:16">
      <c r="A118" s="114" t="s">
        <v>188</v>
      </c>
      <c r="B118" s="115"/>
      <c r="C118" s="115"/>
      <c r="D118" s="116" t="s">
        <v>208</v>
      </c>
      <c r="E118" s="116" t="s">
        <v>239</v>
      </c>
      <c r="F118" s="116" t="s">
        <v>240</v>
      </c>
      <c r="G118" s="116" t="s">
        <v>241</v>
      </c>
      <c r="H118" s="116" t="s">
        <v>242</v>
      </c>
      <c r="I118" s="116" t="s">
        <v>243</v>
      </c>
      <c r="J118" s="116" t="s">
        <v>244</v>
      </c>
      <c r="K118" s="116" t="s">
        <v>245</v>
      </c>
      <c r="L118" s="116" t="s">
        <v>573</v>
      </c>
      <c r="M118" s="116"/>
      <c r="N118" s="116" t="s">
        <v>531</v>
      </c>
      <c r="O118" s="116"/>
      <c r="P118" s="116" t="s">
        <v>200</v>
      </c>
    </row>
    <row r="119" spans="1:16">
      <c r="A119" s="117"/>
      <c r="B119" s="118"/>
      <c r="C119" s="118"/>
      <c r="D119" s="119"/>
      <c r="E119" s="119" t="s">
        <v>246</v>
      </c>
      <c r="F119" s="119"/>
      <c r="G119" s="119" t="s">
        <v>247</v>
      </c>
      <c r="H119" s="119" t="s">
        <v>248</v>
      </c>
      <c r="I119" s="119" t="s">
        <v>249</v>
      </c>
      <c r="J119" s="119" t="s">
        <v>250</v>
      </c>
      <c r="K119" s="119" t="s">
        <v>251</v>
      </c>
      <c r="L119" s="119" t="s">
        <v>250</v>
      </c>
      <c r="M119" s="119"/>
      <c r="N119" s="119" t="s">
        <v>532</v>
      </c>
      <c r="O119" s="119"/>
      <c r="P119" s="120"/>
    </row>
    <row r="120" spans="1:16">
      <c r="A120" s="41">
        <v>841901</v>
      </c>
      <c r="B120" s="42"/>
      <c r="C120" s="43"/>
      <c r="D120" s="41"/>
      <c r="E120" s="18"/>
      <c r="F120" s="42"/>
      <c r="G120" s="18"/>
      <c r="H120" s="42"/>
      <c r="I120" s="18"/>
      <c r="J120" s="42"/>
      <c r="K120" s="18"/>
      <c r="L120" s="42"/>
      <c r="M120" s="18"/>
      <c r="N120" s="18"/>
      <c r="O120" s="43"/>
      <c r="P120" s="105"/>
    </row>
    <row r="121" spans="1:16">
      <c r="A121" s="32" t="s">
        <v>252</v>
      </c>
      <c r="B121" s="241"/>
      <c r="C121" s="242"/>
      <c r="D121" s="32">
        <v>63799</v>
      </c>
      <c r="E121" s="106"/>
      <c r="F121" s="241"/>
      <c r="G121" s="107"/>
      <c r="H121" s="241"/>
      <c r="I121" s="107"/>
      <c r="J121" s="241"/>
      <c r="K121" s="107"/>
      <c r="L121" s="241"/>
      <c r="M121" s="107"/>
      <c r="N121" s="107"/>
      <c r="O121" s="242"/>
      <c r="P121" s="104">
        <f>SUM(D121:O121)</f>
        <v>63799</v>
      </c>
    </row>
    <row r="122" spans="1:16">
      <c r="A122" s="41">
        <v>841126</v>
      </c>
      <c r="B122" s="42"/>
      <c r="C122" s="43"/>
      <c r="D122" s="41"/>
      <c r="E122" s="18"/>
      <c r="F122" s="42"/>
      <c r="G122" s="18"/>
      <c r="H122" s="42"/>
      <c r="I122" s="18"/>
      <c r="J122" s="42"/>
      <c r="K122" s="18"/>
      <c r="L122" s="42"/>
      <c r="M122" s="18"/>
      <c r="N122" s="106"/>
      <c r="O122" s="43"/>
      <c r="P122" s="105"/>
    </row>
    <row r="123" spans="1:16">
      <c r="A123" s="32" t="s">
        <v>253</v>
      </c>
      <c r="B123" s="241"/>
      <c r="C123" s="242"/>
      <c r="D123" s="32"/>
      <c r="E123" s="107">
        <v>1290</v>
      </c>
      <c r="F123" s="241"/>
      <c r="G123" s="107"/>
      <c r="H123" s="241"/>
      <c r="I123" s="107"/>
      <c r="J123" s="241"/>
      <c r="K123" s="107"/>
      <c r="L123" s="241"/>
      <c r="M123" s="107"/>
      <c r="N123" s="106"/>
      <c r="O123" s="242"/>
      <c r="P123" s="104">
        <f>SUM(D123:O123)</f>
        <v>1290</v>
      </c>
    </row>
    <row r="124" spans="1:16">
      <c r="A124" s="41">
        <v>910121</v>
      </c>
      <c r="B124" s="42"/>
      <c r="C124" s="43"/>
      <c r="D124" s="41"/>
      <c r="E124" s="106"/>
      <c r="F124" s="18"/>
      <c r="G124" s="42"/>
      <c r="H124" s="18"/>
      <c r="I124" s="42"/>
      <c r="J124" s="18"/>
      <c r="K124" s="42"/>
      <c r="L124" s="18"/>
      <c r="M124" s="42"/>
      <c r="N124" s="18"/>
      <c r="O124" s="18"/>
      <c r="P124" s="105"/>
    </row>
    <row r="125" spans="1:16">
      <c r="A125" s="32" t="s">
        <v>254</v>
      </c>
      <c r="B125" s="241"/>
      <c r="C125" s="242"/>
      <c r="D125" s="32">
        <v>1034</v>
      </c>
      <c r="E125" s="107"/>
      <c r="F125" s="107"/>
      <c r="G125" s="241"/>
      <c r="H125" s="107"/>
      <c r="I125" s="241"/>
      <c r="J125" s="107"/>
      <c r="K125" s="241"/>
      <c r="L125" s="107"/>
      <c r="M125" s="241"/>
      <c r="N125" s="107"/>
      <c r="O125" s="107"/>
      <c r="P125" s="104">
        <f>SUM(D125:O125)</f>
        <v>1034</v>
      </c>
    </row>
    <row r="126" spans="1:16">
      <c r="A126" s="41">
        <v>841402</v>
      </c>
      <c r="B126" s="42"/>
      <c r="C126" s="43"/>
      <c r="D126" s="41"/>
      <c r="E126" s="18"/>
      <c r="F126" s="18"/>
      <c r="G126" s="42"/>
      <c r="H126" s="18"/>
      <c r="I126" s="42"/>
      <c r="J126" s="18"/>
      <c r="K126" s="42"/>
      <c r="L126" s="18"/>
      <c r="M126" s="42"/>
      <c r="N126" s="106"/>
      <c r="O126" s="18"/>
      <c r="P126" s="105"/>
    </row>
    <row r="127" spans="1:16">
      <c r="A127" s="32" t="s">
        <v>220</v>
      </c>
      <c r="B127" s="241"/>
      <c r="C127" s="242"/>
      <c r="D127" s="32"/>
      <c r="E127" s="107"/>
      <c r="F127" s="107">
        <v>868</v>
      </c>
      <c r="G127" s="241"/>
      <c r="H127" s="107"/>
      <c r="I127" s="241"/>
      <c r="J127" s="107"/>
      <c r="K127" s="241"/>
      <c r="L127" s="107"/>
      <c r="M127" s="241"/>
      <c r="N127" s="106"/>
      <c r="O127" s="107"/>
      <c r="P127" s="104">
        <f>SUM(D127:O127)</f>
        <v>868</v>
      </c>
    </row>
    <row r="128" spans="1:16">
      <c r="A128" s="41">
        <v>890442</v>
      </c>
      <c r="B128" s="42"/>
      <c r="C128" s="43"/>
      <c r="D128" s="41"/>
      <c r="E128" s="18"/>
      <c r="F128" s="18"/>
      <c r="G128" s="42"/>
      <c r="H128" s="18"/>
      <c r="I128" s="42"/>
      <c r="J128" s="18"/>
      <c r="K128" s="42"/>
      <c r="L128" s="18"/>
      <c r="M128" s="42"/>
      <c r="N128" s="18"/>
      <c r="O128" s="18"/>
      <c r="P128" s="105"/>
    </row>
    <row r="129" spans="1:16">
      <c r="A129" s="32" t="s">
        <v>256</v>
      </c>
      <c r="B129" s="241"/>
      <c r="C129" s="242"/>
      <c r="D129" s="32"/>
      <c r="E129" s="107">
        <v>13116</v>
      </c>
      <c r="F129" s="107"/>
      <c r="G129" s="241"/>
      <c r="H129" s="107"/>
      <c r="I129" s="241">
        <v>1311</v>
      </c>
      <c r="J129" s="107"/>
      <c r="K129" s="241"/>
      <c r="L129" s="107"/>
      <c r="M129" s="241"/>
      <c r="N129" s="107"/>
      <c r="O129" s="107"/>
      <c r="P129" s="104">
        <f>SUM(D129:O129)</f>
        <v>14427</v>
      </c>
    </row>
    <row r="130" spans="1:16">
      <c r="A130" s="30">
        <v>890444</v>
      </c>
      <c r="B130" s="4"/>
      <c r="C130" s="31"/>
      <c r="D130" s="30"/>
      <c r="E130" s="106"/>
      <c r="F130" s="106"/>
      <c r="G130" s="4"/>
      <c r="H130" s="106"/>
      <c r="I130" s="4"/>
      <c r="J130" s="106"/>
      <c r="K130" s="4"/>
      <c r="L130" s="106"/>
      <c r="M130" s="4"/>
      <c r="N130" s="106"/>
      <c r="O130" s="106"/>
      <c r="P130" s="108"/>
    </row>
    <row r="131" spans="1:16">
      <c r="A131" s="30" t="s">
        <v>572</v>
      </c>
      <c r="B131" s="4"/>
      <c r="C131" s="31"/>
      <c r="D131" s="30"/>
      <c r="E131" s="106">
        <v>3310</v>
      </c>
      <c r="F131" s="106"/>
      <c r="G131" s="4"/>
      <c r="H131" s="106"/>
      <c r="I131" s="4"/>
      <c r="J131" s="106"/>
      <c r="K131" s="4"/>
      <c r="L131" s="106"/>
      <c r="M131" s="4"/>
      <c r="N131" s="106"/>
      <c r="O131" s="106"/>
      <c r="P131" s="108">
        <f>SUM(D131:O131)</f>
        <v>3310</v>
      </c>
    </row>
    <row r="132" spans="1:16">
      <c r="A132" s="41">
        <v>841403</v>
      </c>
      <c r="B132" s="42"/>
      <c r="C132" s="43"/>
      <c r="D132" s="41"/>
      <c r="E132" s="18"/>
      <c r="F132" s="18"/>
      <c r="G132" s="42"/>
      <c r="H132" s="18"/>
      <c r="I132" s="42"/>
      <c r="J132" s="18"/>
      <c r="K132" s="42"/>
      <c r="L132" s="18"/>
      <c r="M132" s="42"/>
      <c r="N132" s="18"/>
      <c r="O132" s="18"/>
      <c r="P132" s="105"/>
    </row>
    <row r="133" spans="1:16">
      <c r="A133" s="32" t="s">
        <v>257</v>
      </c>
      <c r="B133" s="241"/>
      <c r="C133" s="242"/>
      <c r="D133" s="32"/>
      <c r="E133" s="107"/>
      <c r="F133" s="107">
        <v>635</v>
      </c>
      <c r="G133" s="241"/>
      <c r="H133" s="107"/>
      <c r="I133" s="241"/>
      <c r="J133" s="107"/>
      <c r="K133" s="241"/>
      <c r="L133" s="107">
        <v>5000</v>
      </c>
      <c r="M133" s="241"/>
      <c r="N133" s="107"/>
      <c r="O133" s="107"/>
      <c r="P133" s="104">
        <f>SUM(D133:O133)</f>
        <v>5635</v>
      </c>
    </row>
    <row r="134" spans="1:16">
      <c r="A134" s="41">
        <v>882111</v>
      </c>
      <c r="B134" s="42"/>
      <c r="C134" s="43"/>
      <c r="D134" s="30"/>
      <c r="E134" s="106"/>
      <c r="F134" s="106"/>
      <c r="G134" s="4"/>
      <c r="H134" s="106"/>
      <c r="I134" s="4"/>
      <c r="J134" s="106"/>
      <c r="K134" s="4"/>
      <c r="L134" s="106"/>
      <c r="M134" s="4"/>
      <c r="N134" s="18"/>
      <c r="O134" s="106"/>
      <c r="P134" s="105"/>
    </row>
    <row r="135" spans="1:16">
      <c r="A135" s="30" t="s">
        <v>508</v>
      </c>
      <c r="B135" s="4"/>
      <c r="C135" s="31"/>
      <c r="D135" s="32">
        <v>9163</v>
      </c>
      <c r="E135" s="107"/>
      <c r="F135" s="107"/>
      <c r="G135" s="241"/>
      <c r="H135" s="107"/>
      <c r="I135" s="241"/>
      <c r="J135" s="107"/>
      <c r="K135" s="241"/>
      <c r="L135" s="107"/>
      <c r="M135" s="241"/>
      <c r="N135" s="107"/>
      <c r="O135" s="107"/>
      <c r="P135" s="108">
        <f>SUM(D135:O135)</f>
        <v>9163</v>
      </c>
    </row>
    <row r="136" spans="1:16">
      <c r="A136" s="41">
        <v>889928</v>
      </c>
      <c r="B136" s="42"/>
      <c r="C136" s="43"/>
      <c r="D136" s="4"/>
      <c r="E136" s="106"/>
      <c r="F136" s="106"/>
      <c r="G136" s="4"/>
      <c r="H136" s="106"/>
      <c r="I136" s="4"/>
      <c r="J136" s="106"/>
      <c r="K136" s="4"/>
      <c r="L136" s="106"/>
      <c r="M136" s="4"/>
      <c r="N136" s="106"/>
      <c r="O136" s="30"/>
      <c r="P136" s="105"/>
    </row>
    <row r="137" spans="1:16">
      <c r="A137" s="32" t="s">
        <v>509</v>
      </c>
      <c r="B137" s="323"/>
      <c r="C137" s="324"/>
      <c r="D137" s="31">
        <v>1997</v>
      </c>
      <c r="E137" s="106"/>
      <c r="F137" s="106"/>
      <c r="G137" s="106"/>
      <c r="H137" s="106"/>
      <c r="I137" s="4"/>
      <c r="J137" s="106"/>
      <c r="K137" s="4"/>
      <c r="L137" s="106"/>
      <c r="M137" s="4"/>
      <c r="N137" s="109"/>
      <c r="O137" s="30"/>
      <c r="P137" s="104">
        <f>SUM(D137:O137)</f>
        <v>1997</v>
      </c>
    </row>
    <row r="138" spans="1:16">
      <c r="A138" s="30" t="s">
        <v>259</v>
      </c>
      <c r="B138" s="4"/>
      <c r="C138" s="4"/>
      <c r="D138" s="18"/>
      <c r="E138" s="18"/>
      <c r="F138" s="18"/>
      <c r="G138" s="18"/>
      <c r="H138" s="18"/>
      <c r="I138" s="42"/>
      <c r="J138" s="18"/>
      <c r="K138" s="42"/>
      <c r="L138" s="18"/>
      <c r="M138" s="42"/>
      <c r="N138" s="18"/>
      <c r="O138" s="41"/>
      <c r="P138" s="108"/>
    </row>
    <row r="139" spans="1:16">
      <c r="A139" s="32"/>
      <c r="B139" s="241"/>
      <c r="C139" s="241"/>
      <c r="D139" s="107"/>
      <c r="E139" s="107"/>
      <c r="F139" s="107">
        <v>28</v>
      </c>
      <c r="G139" s="107"/>
      <c r="H139" s="107"/>
      <c r="I139" s="241"/>
      <c r="J139" s="107"/>
      <c r="K139" s="241"/>
      <c r="L139" s="107"/>
      <c r="M139" s="241"/>
      <c r="N139" s="107"/>
      <c r="O139" s="32"/>
      <c r="P139" s="104">
        <f>SUM(D139:O139)</f>
        <v>28</v>
      </c>
    </row>
    <row r="140" spans="1:16">
      <c r="A140" s="41">
        <v>882113</v>
      </c>
      <c r="B140" s="42"/>
      <c r="C140" s="42"/>
      <c r="D140" s="106"/>
      <c r="E140" s="106"/>
      <c r="F140" s="106"/>
      <c r="G140" s="106"/>
      <c r="H140" s="106"/>
      <c r="I140" s="4"/>
      <c r="J140" s="106"/>
      <c r="K140" s="4"/>
      <c r="L140" s="106"/>
      <c r="M140" s="4"/>
      <c r="N140" s="106"/>
      <c r="O140" s="30"/>
      <c r="P140" s="105"/>
    </row>
    <row r="141" spans="1:16">
      <c r="A141" s="32" t="s">
        <v>510</v>
      </c>
      <c r="B141" s="241"/>
      <c r="C141" s="241"/>
      <c r="D141" s="106">
        <v>3865</v>
      </c>
      <c r="E141" s="106"/>
      <c r="F141" s="106"/>
      <c r="G141" s="106"/>
      <c r="H141" s="106"/>
      <c r="I141" s="4"/>
      <c r="J141" s="106"/>
      <c r="K141" s="4"/>
      <c r="L141" s="106"/>
      <c r="M141" s="4"/>
      <c r="N141" s="106"/>
      <c r="O141" s="30"/>
      <c r="P141" s="104">
        <f>SUM(D141:O141)</f>
        <v>3865</v>
      </c>
    </row>
    <row r="142" spans="1:16">
      <c r="A142" s="41" t="s">
        <v>511</v>
      </c>
      <c r="B142" s="42"/>
      <c r="C142" s="42"/>
      <c r="D142" s="18"/>
      <c r="E142" s="18"/>
      <c r="F142" s="18"/>
      <c r="G142" s="18"/>
      <c r="H142" s="18"/>
      <c r="I142" s="42"/>
      <c r="J142" s="18"/>
      <c r="K142" s="42"/>
      <c r="L142" s="18"/>
      <c r="M142" s="42"/>
      <c r="N142" s="260"/>
      <c r="O142" s="41"/>
      <c r="P142" s="105"/>
    </row>
    <row r="143" spans="1:16">
      <c r="A143" s="32">
        <v>940000</v>
      </c>
      <c r="B143" s="241"/>
      <c r="C143" s="241"/>
      <c r="D143" s="107"/>
      <c r="E143" s="107"/>
      <c r="F143" s="107">
        <v>64</v>
      </c>
      <c r="G143" s="107"/>
      <c r="H143" s="107"/>
      <c r="I143" s="241"/>
      <c r="J143" s="107"/>
      <c r="K143" s="241"/>
      <c r="L143" s="107"/>
      <c r="M143" s="241"/>
      <c r="N143" s="232"/>
      <c r="O143" s="32"/>
      <c r="P143" s="104">
        <f>SUM(D143:O143)</f>
        <v>64</v>
      </c>
    </row>
    <row r="144" spans="1:16">
      <c r="A144" s="41" t="s">
        <v>260</v>
      </c>
      <c r="B144" s="42"/>
      <c r="C144" s="42"/>
      <c r="D144" s="106"/>
      <c r="E144" s="106"/>
      <c r="F144" s="106"/>
      <c r="G144" s="106"/>
      <c r="H144" s="106"/>
      <c r="I144" s="4"/>
      <c r="J144" s="106"/>
      <c r="K144" s="4"/>
      <c r="L144" s="106"/>
      <c r="M144" s="4"/>
      <c r="N144" s="106"/>
      <c r="O144" s="30"/>
      <c r="P144" s="105"/>
    </row>
    <row r="145" spans="1:16">
      <c r="A145" s="32"/>
      <c r="B145" s="241"/>
      <c r="C145" s="241"/>
      <c r="D145" s="106"/>
      <c r="E145" s="106"/>
      <c r="F145" s="106"/>
      <c r="G145" s="106"/>
      <c r="H145" s="106">
        <v>9577</v>
      </c>
      <c r="I145" s="4"/>
      <c r="J145" s="106"/>
      <c r="K145" s="4"/>
      <c r="L145" s="106"/>
      <c r="M145" s="4"/>
      <c r="N145" s="106"/>
      <c r="O145" s="30"/>
      <c r="P145" s="104">
        <f>SUM(D145:O145)</f>
        <v>9577</v>
      </c>
    </row>
    <row r="146" spans="1:16">
      <c r="A146" s="41" t="s">
        <v>459</v>
      </c>
      <c r="B146" s="42"/>
      <c r="C146" s="42"/>
      <c r="D146" s="18"/>
      <c r="E146" s="18"/>
      <c r="F146" s="18"/>
      <c r="G146" s="18"/>
      <c r="H146" s="18"/>
      <c r="I146" s="42"/>
      <c r="J146" s="18"/>
      <c r="K146" s="42"/>
      <c r="L146" s="18"/>
      <c r="M146" s="42"/>
      <c r="N146" s="18"/>
      <c r="O146" s="41"/>
      <c r="P146" s="105"/>
    </row>
    <row r="147" spans="1:16">
      <c r="A147" s="32"/>
      <c r="B147" s="241"/>
      <c r="C147" s="241"/>
      <c r="D147" s="107"/>
      <c r="E147" s="107"/>
      <c r="F147" s="107">
        <v>40</v>
      </c>
      <c r="G147" s="107"/>
      <c r="H147" s="107"/>
      <c r="I147" s="241"/>
      <c r="J147" s="107"/>
      <c r="K147" s="241"/>
      <c r="L147" s="107"/>
      <c r="M147" s="241"/>
      <c r="N147" s="107"/>
      <c r="O147" s="32"/>
      <c r="P147" s="104">
        <f>SUM(D147:O147)</f>
        <v>40</v>
      </c>
    </row>
    <row r="148" spans="1:16">
      <c r="A148" s="41">
        <v>562912</v>
      </c>
      <c r="B148" s="42"/>
      <c r="C148" s="42"/>
      <c r="D148" s="18"/>
      <c r="E148" s="18"/>
      <c r="F148" s="18"/>
      <c r="G148" s="18"/>
      <c r="H148" s="18"/>
      <c r="I148" s="42"/>
      <c r="J148" s="18"/>
      <c r="K148" s="42"/>
      <c r="L148" s="18"/>
      <c r="M148" s="42"/>
      <c r="N148" s="18"/>
      <c r="O148" s="41"/>
      <c r="P148" s="105"/>
    </row>
    <row r="149" spans="1:16">
      <c r="A149" s="32" t="s">
        <v>574</v>
      </c>
      <c r="B149" s="405"/>
      <c r="C149" s="405"/>
      <c r="D149" s="107"/>
      <c r="E149" s="107"/>
      <c r="F149" s="107">
        <v>121</v>
      </c>
      <c r="G149" s="107"/>
      <c r="H149" s="107"/>
      <c r="I149" s="405"/>
      <c r="J149" s="107"/>
      <c r="K149" s="405"/>
      <c r="L149" s="107"/>
      <c r="M149" s="405"/>
      <c r="N149" s="107"/>
      <c r="O149" s="32"/>
      <c r="P149" s="104">
        <f>SUM(D149:O149)</f>
        <v>121</v>
      </c>
    </row>
    <row r="150" spans="1:16">
      <c r="A150" s="41" t="s">
        <v>575</v>
      </c>
      <c r="B150" s="42"/>
      <c r="C150" s="42"/>
      <c r="D150" s="18"/>
      <c r="E150" s="18"/>
      <c r="F150" s="18"/>
      <c r="G150" s="18"/>
      <c r="H150" s="18"/>
      <c r="I150" s="42"/>
      <c r="J150" s="18"/>
      <c r="K150" s="42"/>
      <c r="L150" s="18"/>
      <c r="M150" s="42"/>
      <c r="N150" s="18"/>
      <c r="O150" s="41"/>
      <c r="P150" s="105"/>
    </row>
    <row r="151" spans="1:16">
      <c r="A151" s="32"/>
      <c r="B151" s="405"/>
      <c r="C151" s="405"/>
      <c r="D151" s="107"/>
      <c r="E151" s="107">
        <v>2980</v>
      </c>
      <c r="F151" s="107"/>
      <c r="G151" s="107"/>
      <c r="H151" s="107"/>
      <c r="I151" s="405"/>
      <c r="J151" s="107"/>
      <c r="K151" s="405"/>
      <c r="L151" s="107"/>
      <c r="M151" s="405"/>
      <c r="N151" s="107"/>
      <c r="O151" s="32"/>
      <c r="P151" s="104">
        <f>SUM(D151:O151)</f>
        <v>2980</v>
      </c>
    </row>
    <row r="152" spans="1:16">
      <c r="A152" s="41">
        <v>852011</v>
      </c>
      <c r="B152" s="42"/>
      <c r="C152" s="42"/>
      <c r="D152" s="18"/>
      <c r="E152" s="18"/>
      <c r="F152" s="18"/>
      <c r="G152" s="18"/>
      <c r="H152" s="18"/>
      <c r="I152" s="42"/>
      <c r="J152" s="18"/>
      <c r="K152" s="42"/>
      <c r="L152" s="18"/>
      <c r="M152" s="42"/>
      <c r="N152" s="18"/>
      <c r="O152" s="41"/>
      <c r="P152" s="105"/>
    </row>
    <row r="153" spans="1:16">
      <c r="A153" s="32" t="s">
        <v>576</v>
      </c>
      <c r="B153" s="405"/>
      <c r="C153" s="405"/>
      <c r="D153" s="107"/>
      <c r="E153" s="107">
        <v>673</v>
      </c>
      <c r="F153" s="107"/>
      <c r="G153" s="107"/>
      <c r="H153" s="107"/>
      <c r="I153" s="405"/>
      <c r="J153" s="107"/>
      <c r="K153" s="405"/>
      <c r="L153" s="107"/>
      <c r="M153" s="405"/>
      <c r="N153" s="107"/>
      <c r="O153" s="32"/>
      <c r="P153" s="104">
        <f>SUM(D153:O153)</f>
        <v>673</v>
      </c>
    </row>
    <row r="154" spans="1:16">
      <c r="A154" s="41">
        <v>931903</v>
      </c>
      <c r="B154" s="42"/>
      <c r="C154" s="42"/>
      <c r="D154" s="18"/>
      <c r="E154" s="18"/>
      <c r="F154" s="18"/>
      <c r="G154" s="18"/>
      <c r="H154" s="18"/>
      <c r="I154" s="42"/>
      <c r="J154" s="18"/>
      <c r="K154" s="42"/>
      <c r="L154" s="18"/>
      <c r="M154" s="42"/>
      <c r="N154" s="18"/>
      <c r="O154" s="41"/>
      <c r="P154" s="105"/>
    </row>
    <row r="155" spans="1:16">
      <c r="A155" s="32" t="s">
        <v>577</v>
      </c>
      <c r="B155" s="405"/>
      <c r="C155" s="405"/>
      <c r="D155" s="107"/>
      <c r="E155" s="107"/>
      <c r="F155" s="107">
        <v>44</v>
      </c>
      <c r="G155" s="107"/>
      <c r="H155" s="107"/>
      <c r="I155" s="405"/>
      <c r="J155" s="107"/>
      <c r="K155" s="405"/>
      <c r="L155" s="107"/>
      <c r="M155" s="405"/>
      <c r="N155" s="107"/>
      <c r="O155" s="32"/>
      <c r="P155" s="104"/>
    </row>
    <row r="156" spans="1:16">
      <c r="A156" s="30">
        <v>882115</v>
      </c>
      <c r="B156" s="4"/>
      <c r="C156" s="4"/>
      <c r="D156" s="106"/>
      <c r="E156" s="106"/>
      <c r="F156" s="106"/>
      <c r="G156" s="106"/>
      <c r="H156" s="106"/>
      <c r="I156" s="4"/>
      <c r="J156" s="106"/>
      <c r="K156" s="4"/>
      <c r="L156" s="106"/>
      <c r="M156" s="4"/>
      <c r="N156" s="106"/>
      <c r="O156" s="30"/>
      <c r="P156" s="108"/>
    </row>
    <row r="157" spans="1:16">
      <c r="A157" s="20" t="s">
        <v>512</v>
      </c>
      <c r="B157" s="111"/>
      <c r="C157" s="111"/>
      <c r="D157" s="108">
        <v>44</v>
      </c>
      <c r="E157" s="108"/>
      <c r="F157" s="108"/>
      <c r="G157" s="108"/>
      <c r="H157" s="108"/>
      <c r="I157" s="112"/>
      <c r="J157" s="108"/>
      <c r="K157" s="112"/>
      <c r="L157" s="106"/>
      <c r="M157" s="4"/>
      <c r="N157" s="106"/>
      <c r="O157" s="30"/>
      <c r="P157" s="104">
        <f>SUM(D157:O157)</f>
        <v>44</v>
      </c>
    </row>
    <row r="158" spans="1:16">
      <c r="A158" s="121"/>
      <c r="B158" s="122"/>
      <c r="C158" s="122"/>
      <c r="D158" s="126"/>
      <c r="E158" s="126"/>
      <c r="F158" s="126"/>
      <c r="G158" s="126"/>
      <c r="H158" s="126"/>
      <c r="I158" s="122"/>
      <c r="J158" s="126"/>
      <c r="K158" s="122"/>
      <c r="L158" s="126"/>
      <c r="M158" s="122"/>
      <c r="N158" s="126"/>
      <c r="O158" s="121"/>
      <c r="P158" s="126"/>
    </row>
    <row r="159" spans="1:16" s="16" customFormat="1">
      <c r="A159" s="272" t="s">
        <v>272</v>
      </c>
      <c r="B159" s="273"/>
      <c r="C159" s="273"/>
      <c r="D159" s="274">
        <f>SUM(D121:D158)</f>
        <v>79902</v>
      </c>
      <c r="E159" s="274">
        <f>SUM(E121:E158)</f>
        <v>21369</v>
      </c>
      <c r="F159" s="274">
        <f>SUM(F121:F158)</f>
        <v>1800</v>
      </c>
      <c r="G159" s="274"/>
      <c r="H159" s="274">
        <f>SUM(H121:H158)</f>
        <v>9577</v>
      </c>
      <c r="I159" s="273">
        <f>SUM(I121:I158)</f>
        <v>1311</v>
      </c>
      <c r="J159" s="274"/>
      <c r="K159" s="273"/>
      <c r="L159" s="274">
        <f>SUM(L121:L158)</f>
        <v>5000</v>
      </c>
      <c r="M159" s="273"/>
      <c r="N159" s="125"/>
      <c r="O159" s="272"/>
      <c r="P159" s="274">
        <f>SUM(D159:O159)</f>
        <v>118959</v>
      </c>
    </row>
  </sheetData>
  <pageMargins left="0.70866141732283472" right="0.70866141732283472" top="0.74803149606299213" bottom="0.74803149606299213" header="0.31496062992125984" footer="0.31496062992125984"/>
  <pageSetup paperSize="9" scale="87" orientation="landscape" verticalDpi="0" r:id="rId1"/>
  <rowBreaks count="3" manualBreakCount="3">
    <brk id="40" max="16383" man="1"/>
    <brk id="76" max="16383" man="1"/>
    <brk id="115" max="16383" man="1"/>
  </rowBreaks>
  <colBreaks count="1" manualBreakCount="1"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K48"/>
  <sheetViews>
    <sheetView view="pageBreakPreview" topLeftCell="A10" zoomScaleSheetLayoutView="100" workbookViewId="0">
      <selection activeCell="C3" sqref="C3"/>
    </sheetView>
  </sheetViews>
  <sheetFormatPr defaultRowHeight="12.75"/>
  <cols>
    <col min="1" max="1" width="2.42578125" bestFit="1" customWidth="1"/>
    <col min="2" max="2" width="2.28515625" bestFit="1" customWidth="1"/>
    <col min="3" max="3" width="47.140625" bestFit="1" customWidth="1"/>
    <col min="4" max="4" width="12.85546875" customWidth="1"/>
    <col min="5" max="5" width="12" customWidth="1"/>
    <col min="6" max="6" width="34.85546875" hidden="1" customWidth="1"/>
    <col min="7" max="7" width="2.42578125" bestFit="1" customWidth="1"/>
    <col min="8" max="8" width="2.28515625" bestFit="1" customWidth="1"/>
    <col min="9" max="9" width="46.7109375" customWidth="1"/>
  </cols>
  <sheetData>
    <row r="1" spans="1:11">
      <c r="E1" s="253" t="s">
        <v>525</v>
      </c>
    </row>
    <row r="2" spans="1:11">
      <c r="E2" s="383" t="s">
        <v>598</v>
      </c>
    </row>
    <row r="3" spans="1:11">
      <c r="E3" s="16"/>
      <c r="I3" s="16" t="s">
        <v>537</v>
      </c>
    </row>
    <row r="4" spans="1:11">
      <c r="E4" s="16" t="s">
        <v>339</v>
      </c>
    </row>
    <row r="5" spans="1:11">
      <c r="F5" t="s">
        <v>308</v>
      </c>
      <c r="I5" s="384" t="s">
        <v>0</v>
      </c>
    </row>
    <row r="6" spans="1:11" s="16" customFormat="1">
      <c r="A6" s="339"/>
      <c r="B6" s="340"/>
      <c r="C6" s="341" t="s">
        <v>182</v>
      </c>
      <c r="D6" s="341" t="s">
        <v>183</v>
      </c>
      <c r="E6" s="342" t="s">
        <v>261</v>
      </c>
      <c r="F6" s="343"/>
      <c r="G6" s="343"/>
      <c r="H6" s="343"/>
      <c r="I6" s="344" t="s">
        <v>262</v>
      </c>
      <c r="J6" s="342" t="s">
        <v>263</v>
      </c>
      <c r="K6" s="341" t="s">
        <v>264</v>
      </c>
    </row>
    <row r="7" spans="1:11">
      <c r="A7" s="173"/>
      <c r="B7" s="170"/>
      <c r="C7" s="169"/>
      <c r="D7" s="341" t="s">
        <v>13</v>
      </c>
      <c r="E7" s="342" t="s">
        <v>13</v>
      </c>
      <c r="F7" s="168"/>
      <c r="G7" s="168"/>
      <c r="H7" s="168"/>
      <c r="I7" s="168"/>
      <c r="J7" s="342" t="s">
        <v>13</v>
      </c>
      <c r="K7" s="341" t="s">
        <v>13</v>
      </c>
    </row>
    <row r="8" spans="1:11">
      <c r="A8" s="171"/>
      <c r="B8" s="171"/>
      <c r="C8" s="174" t="s">
        <v>1</v>
      </c>
      <c r="D8" s="345" t="s">
        <v>493</v>
      </c>
      <c r="E8" s="346" t="s">
        <v>3</v>
      </c>
      <c r="F8" s="172"/>
      <c r="G8" s="172"/>
      <c r="H8" s="172"/>
      <c r="I8" s="172" t="s">
        <v>1</v>
      </c>
      <c r="J8" s="347" t="s">
        <v>493</v>
      </c>
      <c r="K8" s="348" t="s">
        <v>494</v>
      </c>
    </row>
    <row r="9" spans="1:11">
      <c r="A9" s="432" t="s">
        <v>15</v>
      </c>
      <c r="B9" s="433"/>
      <c r="C9" s="447"/>
      <c r="D9" s="17">
        <v>74277</v>
      </c>
      <c r="E9" s="17">
        <f>E10+E11+E12+E13</f>
        <v>97926</v>
      </c>
      <c r="G9" s="444" t="s">
        <v>14</v>
      </c>
      <c r="H9" s="444"/>
      <c r="I9" s="445"/>
      <c r="J9" s="18"/>
      <c r="K9" s="43"/>
    </row>
    <row r="10" spans="1:11">
      <c r="A10" s="128" t="s">
        <v>273</v>
      </c>
      <c r="B10" s="428" t="s">
        <v>274</v>
      </c>
      <c r="C10" s="428"/>
      <c r="D10" s="353">
        <v>655</v>
      </c>
      <c r="E10" s="353">
        <v>1803</v>
      </c>
      <c r="G10" s="446" t="s">
        <v>273</v>
      </c>
      <c r="H10" s="439" t="s">
        <v>14</v>
      </c>
      <c r="I10" s="421"/>
      <c r="J10" s="297">
        <f t="shared" ref="J10:K10" si="0">J11+J12+J13+J14</f>
        <v>66667</v>
      </c>
      <c r="K10" s="26">
        <f t="shared" si="0"/>
        <v>73911</v>
      </c>
    </row>
    <row r="11" spans="1:11">
      <c r="A11" s="128" t="s">
        <v>275</v>
      </c>
      <c r="B11" s="428" t="s">
        <v>276</v>
      </c>
      <c r="C11" s="428"/>
      <c r="D11" s="353">
        <v>12712</v>
      </c>
      <c r="E11" s="353">
        <v>12990</v>
      </c>
      <c r="G11" s="446"/>
      <c r="H11" s="131" t="s">
        <v>273</v>
      </c>
      <c r="I11" s="151" t="s">
        <v>309</v>
      </c>
      <c r="J11" s="106">
        <v>21190</v>
      </c>
      <c r="K11" s="31">
        <v>27127</v>
      </c>
    </row>
    <row r="12" spans="1:11">
      <c r="A12" s="128" t="s">
        <v>277</v>
      </c>
      <c r="B12" s="428" t="s">
        <v>278</v>
      </c>
      <c r="C12" s="428"/>
      <c r="D12" s="353">
        <v>52710</v>
      </c>
      <c r="E12" s="353">
        <v>61764</v>
      </c>
      <c r="G12" s="446"/>
      <c r="H12" s="131" t="s">
        <v>275</v>
      </c>
      <c r="I12" s="151" t="s">
        <v>310</v>
      </c>
      <c r="J12" s="14">
        <v>4636</v>
      </c>
      <c r="K12" s="40">
        <v>6043</v>
      </c>
    </row>
    <row r="13" spans="1:11">
      <c r="A13" s="128" t="s">
        <v>279</v>
      </c>
      <c r="B13" s="428" t="s">
        <v>280</v>
      </c>
      <c r="C13" s="428"/>
      <c r="D13" s="353">
        <v>8200</v>
      </c>
      <c r="E13" s="353">
        <v>21369</v>
      </c>
      <c r="G13" s="446"/>
      <c r="H13" s="131" t="s">
        <v>277</v>
      </c>
      <c r="I13" s="151" t="s">
        <v>12</v>
      </c>
      <c r="J13" s="106">
        <v>19669</v>
      </c>
      <c r="K13" s="31">
        <v>19341</v>
      </c>
    </row>
    <row r="14" spans="1:11" ht="13.5" thickBot="1">
      <c r="A14" s="128" t="s">
        <v>281</v>
      </c>
      <c r="B14" s="443" t="s">
        <v>282</v>
      </c>
      <c r="C14" s="443"/>
      <c r="D14" s="354"/>
      <c r="E14" s="354"/>
      <c r="G14" s="446"/>
      <c r="H14" s="131" t="s">
        <v>279</v>
      </c>
      <c r="I14" s="151" t="s">
        <v>311</v>
      </c>
      <c r="J14" s="14">
        <v>21172</v>
      </c>
      <c r="K14" s="40">
        <v>21400</v>
      </c>
    </row>
    <row r="15" spans="1:11">
      <c r="A15" s="426" t="s">
        <v>283</v>
      </c>
      <c r="B15" s="427"/>
      <c r="C15" s="427"/>
      <c r="D15" s="355">
        <v>5868</v>
      </c>
      <c r="E15" s="356">
        <v>6456</v>
      </c>
      <c r="G15" s="446"/>
      <c r="H15" s="131" t="s">
        <v>281</v>
      </c>
      <c r="I15" s="151" t="s">
        <v>312</v>
      </c>
      <c r="J15" s="106">
        <v>0</v>
      </c>
      <c r="K15" s="31">
        <v>0</v>
      </c>
    </row>
    <row r="16" spans="1:11">
      <c r="A16" s="128" t="s">
        <v>273</v>
      </c>
      <c r="B16" s="428" t="s">
        <v>284</v>
      </c>
      <c r="C16" s="429"/>
      <c r="D16" s="357">
        <v>4737</v>
      </c>
      <c r="E16" s="358">
        <v>4737</v>
      </c>
      <c r="G16" s="148" t="s">
        <v>275</v>
      </c>
      <c r="H16" s="418" t="s">
        <v>313</v>
      </c>
      <c r="I16" s="419"/>
      <c r="J16" s="297">
        <v>10930</v>
      </c>
      <c r="K16" s="26">
        <v>25435</v>
      </c>
    </row>
    <row r="17" spans="1:11" ht="13.5" thickBot="1">
      <c r="A17" s="128" t="s">
        <v>275</v>
      </c>
      <c r="B17" s="428" t="s">
        <v>285</v>
      </c>
      <c r="C17" s="429"/>
      <c r="D17" s="357">
        <v>1131</v>
      </c>
      <c r="E17" s="358">
        <v>1719</v>
      </c>
      <c r="G17" s="149" t="s">
        <v>277</v>
      </c>
      <c r="H17" s="448" t="s">
        <v>314</v>
      </c>
      <c r="I17" s="449"/>
      <c r="J17" s="304">
        <v>2657</v>
      </c>
      <c r="K17" s="252">
        <v>4557</v>
      </c>
    </row>
    <row r="18" spans="1:11" ht="13.5" thickBot="1">
      <c r="A18" s="129" t="s">
        <v>277</v>
      </c>
      <c r="B18" s="430" t="s">
        <v>286</v>
      </c>
      <c r="C18" s="431"/>
      <c r="D18" s="359"/>
      <c r="E18" s="360"/>
      <c r="G18" s="426" t="s">
        <v>315</v>
      </c>
      <c r="H18" s="450"/>
      <c r="I18" s="450"/>
      <c r="J18" s="297">
        <v>6526</v>
      </c>
      <c r="K18" s="26">
        <f>K19</f>
        <v>12554</v>
      </c>
    </row>
    <row r="19" spans="1:11">
      <c r="A19" s="432" t="s">
        <v>287</v>
      </c>
      <c r="B19" s="433"/>
      <c r="C19" s="433"/>
      <c r="D19" s="361"/>
      <c r="E19" s="362"/>
      <c r="G19" s="150" t="s">
        <v>273</v>
      </c>
      <c r="H19" s="428" t="s">
        <v>315</v>
      </c>
      <c r="I19" s="429"/>
      <c r="J19" s="106">
        <v>6526</v>
      </c>
      <c r="K19" s="31">
        <v>12554</v>
      </c>
    </row>
    <row r="20" spans="1:11">
      <c r="A20" s="130" t="s">
        <v>273</v>
      </c>
      <c r="B20" s="434" t="s">
        <v>288</v>
      </c>
      <c r="C20" s="435"/>
      <c r="D20" s="357"/>
      <c r="E20" s="358"/>
      <c r="G20" s="150" t="s">
        <v>275</v>
      </c>
      <c r="H20" s="429" t="s">
        <v>316</v>
      </c>
      <c r="I20" s="451"/>
      <c r="J20" s="14"/>
      <c r="K20" s="40"/>
    </row>
    <row r="21" spans="1:11" ht="13.5" thickBot="1">
      <c r="A21" s="130" t="s">
        <v>275</v>
      </c>
      <c r="B21" s="434" t="s">
        <v>289</v>
      </c>
      <c r="C21" s="435"/>
      <c r="D21" s="359"/>
      <c r="E21" s="360"/>
      <c r="G21" s="152" t="s">
        <v>277</v>
      </c>
      <c r="H21" s="430" t="s">
        <v>317</v>
      </c>
      <c r="I21" s="431"/>
      <c r="J21" s="106"/>
      <c r="K21" s="31"/>
    </row>
    <row r="22" spans="1:11">
      <c r="A22" s="426" t="s">
        <v>290</v>
      </c>
      <c r="B22" s="427"/>
      <c r="C22" s="427"/>
      <c r="D22" s="361"/>
      <c r="E22" s="362"/>
      <c r="G22" s="452" t="s">
        <v>318</v>
      </c>
      <c r="H22" s="424"/>
      <c r="I22" s="453"/>
      <c r="J22" s="297">
        <v>500</v>
      </c>
      <c r="K22" s="26">
        <v>500</v>
      </c>
    </row>
    <row r="23" spans="1:11">
      <c r="A23" s="436" t="s">
        <v>273</v>
      </c>
      <c r="B23" s="439" t="s">
        <v>291</v>
      </c>
      <c r="C23" s="440"/>
      <c r="D23" s="357"/>
      <c r="E23" s="358"/>
      <c r="G23" s="153" t="s">
        <v>273</v>
      </c>
      <c r="H23" s="434" t="s">
        <v>288</v>
      </c>
      <c r="I23" s="435"/>
      <c r="J23" s="106"/>
      <c r="K23" s="31"/>
    </row>
    <row r="24" spans="1:11" ht="13.5" thickBot="1">
      <c r="A24" s="437"/>
      <c r="B24" s="131" t="s">
        <v>273</v>
      </c>
      <c r="C24" s="160" t="s">
        <v>292</v>
      </c>
      <c r="D24" s="357"/>
      <c r="E24" s="358"/>
      <c r="G24" s="153" t="s">
        <v>275</v>
      </c>
      <c r="H24" s="434" t="s">
        <v>289</v>
      </c>
      <c r="I24" s="435"/>
      <c r="J24" s="14">
        <v>500</v>
      </c>
      <c r="K24" s="40">
        <v>500</v>
      </c>
    </row>
    <row r="25" spans="1:11" ht="13.5" thickBot="1">
      <c r="A25" s="438"/>
      <c r="B25" s="133" t="s">
        <v>275</v>
      </c>
      <c r="C25" s="161" t="s">
        <v>293</v>
      </c>
      <c r="D25" s="359"/>
      <c r="E25" s="360"/>
      <c r="G25" s="426" t="s">
        <v>290</v>
      </c>
      <c r="H25" s="427"/>
      <c r="I25" s="427"/>
      <c r="J25" s="106"/>
      <c r="K25" s="31"/>
    </row>
    <row r="26" spans="1:11" ht="13.5" thickBot="1">
      <c r="A26" s="134"/>
      <c r="B26" s="135"/>
      <c r="C26" s="136"/>
      <c r="D26" s="363"/>
      <c r="E26" s="363"/>
      <c r="G26" s="436" t="s">
        <v>273</v>
      </c>
      <c r="H26" s="439" t="s">
        <v>291</v>
      </c>
      <c r="I26" s="440"/>
      <c r="J26" s="14"/>
      <c r="K26" s="40"/>
    </row>
    <row r="27" spans="1:11" ht="13.5" hidden="1" thickBot="1">
      <c r="A27" s="137"/>
      <c r="B27" s="131"/>
      <c r="C27" s="132"/>
      <c r="D27" s="353"/>
      <c r="E27" s="353"/>
      <c r="G27" s="437"/>
      <c r="H27" s="131" t="s">
        <v>273</v>
      </c>
      <c r="I27" s="160" t="s">
        <v>292</v>
      </c>
      <c r="J27" s="106"/>
      <c r="K27" s="31"/>
    </row>
    <row r="28" spans="1:11" ht="13.5" hidden="1" thickBot="1">
      <c r="A28" s="137"/>
      <c r="B28" s="131"/>
      <c r="C28" s="132"/>
      <c r="D28" s="353"/>
      <c r="E28" s="353"/>
      <c r="G28" s="438"/>
      <c r="H28" s="133" t="s">
        <v>275</v>
      </c>
      <c r="I28" s="161" t="s">
        <v>319</v>
      </c>
      <c r="J28" s="106"/>
      <c r="K28" s="31"/>
    </row>
    <row r="29" spans="1:11">
      <c r="A29" s="137"/>
      <c r="B29" s="131"/>
      <c r="C29" s="132"/>
      <c r="D29" s="353"/>
      <c r="E29" s="353"/>
      <c r="G29" s="426" t="s">
        <v>320</v>
      </c>
      <c r="H29" s="450"/>
      <c r="I29" s="450"/>
      <c r="J29" s="304">
        <v>2442</v>
      </c>
      <c r="K29" s="252">
        <v>2002</v>
      </c>
    </row>
    <row r="30" spans="1:11">
      <c r="A30" s="137"/>
      <c r="B30" s="131"/>
      <c r="C30" s="132"/>
      <c r="D30" s="353"/>
      <c r="E30" s="353"/>
      <c r="G30" s="154" t="s">
        <v>273</v>
      </c>
      <c r="H30" s="421" t="s">
        <v>321</v>
      </c>
      <c r="I30" s="422"/>
      <c r="J30" s="14"/>
      <c r="K30" s="40"/>
    </row>
    <row r="31" spans="1:11" ht="13.5" thickBot="1">
      <c r="A31" s="137"/>
      <c r="B31" s="131"/>
      <c r="C31" s="132"/>
      <c r="D31" s="353"/>
      <c r="E31" s="353"/>
      <c r="G31" s="454" t="s">
        <v>275</v>
      </c>
      <c r="H31" s="421" t="s">
        <v>322</v>
      </c>
      <c r="I31" s="422"/>
      <c r="J31" s="106">
        <v>2442</v>
      </c>
      <c r="K31" s="31">
        <v>2002</v>
      </c>
    </row>
    <row r="32" spans="1:11" ht="13.5" hidden="1" thickBot="1">
      <c r="A32" s="137"/>
      <c r="B32" s="131"/>
      <c r="C32" s="132"/>
      <c r="D32" s="322"/>
      <c r="E32" s="322"/>
      <c r="G32" s="455"/>
      <c r="H32" s="135" t="s">
        <v>273</v>
      </c>
      <c r="I32" s="162" t="s">
        <v>323</v>
      </c>
      <c r="J32" s="106"/>
      <c r="K32" s="31"/>
    </row>
    <row r="33" spans="1:11" ht="13.5" hidden="1" thickBot="1">
      <c r="A33" s="138"/>
      <c r="B33" s="139"/>
      <c r="C33" s="140"/>
      <c r="D33" s="322"/>
      <c r="E33" s="322"/>
      <c r="G33" s="456"/>
      <c r="H33" s="133" t="s">
        <v>275</v>
      </c>
      <c r="I33" s="161" t="s">
        <v>324</v>
      </c>
      <c r="J33" s="106"/>
      <c r="K33" s="31"/>
    </row>
    <row r="34" spans="1:11" ht="13.5" thickBot="1">
      <c r="A34" s="141"/>
      <c r="B34" s="441" t="s">
        <v>294</v>
      </c>
      <c r="C34" s="442"/>
      <c r="D34" s="364">
        <f>D9+D15</f>
        <v>80145</v>
      </c>
      <c r="E34" s="364">
        <f>E9+E15</f>
        <v>104382</v>
      </c>
      <c r="G34" s="155"/>
      <c r="H34" s="457" t="s">
        <v>325</v>
      </c>
      <c r="I34" s="458"/>
      <c r="J34" s="297">
        <f t="shared" ref="J34:K34" si="1">J10+J16+J17+J18+J22+J29</f>
        <v>89722</v>
      </c>
      <c r="K34" s="26">
        <f t="shared" si="1"/>
        <v>118959</v>
      </c>
    </row>
    <row r="35" spans="1:11">
      <c r="A35" s="423" t="s">
        <v>273</v>
      </c>
      <c r="B35" s="425" t="s">
        <v>295</v>
      </c>
      <c r="C35" s="425"/>
      <c r="D35" s="373">
        <v>9577</v>
      </c>
      <c r="E35" s="365">
        <f>E36+E37+E43</f>
        <v>14577</v>
      </c>
      <c r="G35" s="461" t="s">
        <v>273</v>
      </c>
      <c r="H35" s="462" t="s">
        <v>326</v>
      </c>
      <c r="I35" s="463"/>
      <c r="J35" s="106"/>
      <c r="K35" s="31"/>
    </row>
    <row r="36" spans="1:11">
      <c r="A36" s="416"/>
      <c r="B36" s="142" t="s">
        <v>273</v>
      </c>
      <c r="C36" s="349" t="s">
        <v>296</v>
      </c>
      <c r="D36" s="374">
        <v>5977</v>
      </c>
      <c r="E36" s="366">
        <v>5977</v>
      </c>
      <c r="G36" s="455"/>
      <c r="H36" s="131" t="s">
        <v>273</v>
      </c>
      <c r="I36" s="156" t="s">
        <v>327</v>
      </c>
      <c r="J36" s="14"/>
      <c r="K36" s="40"/>
    </row>
    <row r="37" spans="1:11" ht="13.5" thickBot="1">
      <c r="A37" s="417"/>
      <c r="B37" s="142" t="s">
        <v>275</v>
      </c>
      <c r="C37" s="349" t="s">
        <v>297</v>
      </c>
      <c r="D37" s="374">
        <v>3600</v>
      </c>
      <c r="E37" s="366">
        <v>3600</v>
      </c>
      <c r="G37" s="456"/>
      <c r="H37" s="143" t="s">
        <v>275</v>
      </c>
      <c r="I37" s="157" t="s">
        <v>328</v>
      </c>
      <c r="J37" s="106"/>
      <c r="K37" s="31"/>
    </row>
    <row r="38" spans="1:11">
      <c r="A38" s="415" t="s">
        <v>275</v>
      </c>
      <c r="B38" s="418" t="s">
        <v>298</v>
      </c>
      <c r="C38" s="419"/>
      <c r="D38" s="374"/>
      <c r="E38" s="366"/>
      <c r="G38" s="461" t="s">
        <v>275</v>
      </c>
      <c r="H38" s="464" t="s">
        <v>329</v>
      </c>
      <c r="I38" s="465"/>
      <c r="J38" s="14"/>
      <c r="K38" s="40"/>
    </row>
    <row r="39" spans="1:11">
      <c r="A39" s="416"/>
      <c r="B39" s="131" t="s">
        <v>273</v>
      </c>
      <c r="C39" s="333" t="s">
        <v>299</v>
      </c>
      <c r="D39" s="374"/>
      <c r="E39" s="366"/>
      <c r="G39" s="455"/>
      <c r="H39" s="131" t="s">
        <v>273</v>
      </c>
      <c r="I39" s="151" t="s">
        <v>330</v>
      </c>
      <c r="J39" s="106"/>
      <c r="K39" s="31"/>
    </row>
    <row r="40" spans="1:11">
      <c r="A40" s="417"/>
      <c r="B40" s="131" t="s">
        <v>275</v>
      </c>
      <c r="C40" s="333" t="s">
        <v>300</v>
      </c>
      <c r="D40" s="374"/>
      <c r="E40" s="366"/>
      <c r="G40" s="455"/>
      <c r="H40" s="131" t="s">
        <v>275</v>
      </c>
      <c r="I40" s="151" t="s">
        <v>331</v>
      </c>
      <c r="J40" s="14"/>
      <c r="K40" s="40"/>
    </row>
    <row r="41" spans="1:11" ht="13.5" thickBot="1">
      <c r="A41" s="415" t="s">
        <v>277</v>
      </c>
      <c r="B41" s="421" t="s">
        <v>301</v>
      </c>
      <c r="C41" s="422"/>
      <c r="D41" s="374"/>
      <c r="E41" s="366"/>
      <c r="G41" s="456"/>
      <c r="H41" s="139" t="s">
        <v>277</v>
      </c>
      <c r="I41" s="163" t="s">
        <v>332</v>
      </c>
      <c r="J41" s="106"/>
      <c r="K41" s="31"/>
    </row>
    <row r="42" spans="1:11">
      <c r="A42" s="416"/>
      <c r="B42" s="131" t="s">
        <v>273</v>
      </c>
      <c r="C42" s="333" t="s">
        <v>302</v>
      </c>
      <c r="D42" s="374"/>
      <c r="E42" s="366"/>
      <c r="G42" s="154"/>
      <c r="H42" s="135"/>
      <c r="I42" s="164"/>
      <c r="J42" s="14"/>
      <c r="K42" s="40"/>
    </row>
    <row r="43" spans="1:11" ht="13.5" thickBot="1">
      <c r="A43" s="420"/>
      <c r="B43" s="143" t="s">
        <v>275</v>
      </c>
      <c r="C43" s="165" t="s">
        <v>303</v>
      </c>
      <c r="D43" s="375"/>
      <c r="E43" s="367">
        <v>5000</v>
      </c>
      <c r="G43" s="158"/>
      <c r="H43" s="143"/>
      <c r="I43" s="165"/>
      <c r="J43" s="106"/>
      <c r="K43" s="31"/>
    </row>
    <row r="44" spans="1:11" ht="13.5" thickBot="1">
      <c r="A44" s="423" t="s">
        <v>279</v>
      </c>
      <c r="B44" s="424" t="s">
        <v>304</v>
      </c>
      <c r="C44" s="424"/>
      <c r="D44" s="368"/>
      <c r="E44" s="368"/>
      <c r="G44" s="423" t="s">
        <v>277</v>
      </c>
      <c r="H44" s="424" t="s">
        <v>333</v>
      </c>
      <c r="I44" s="453"/>
      <c r="J44" s="14"/>
      <c r="K44" s="40"/>
    </row>
    <row r="45" spans="1:11" ht="26.25" hidden="1" thickBot="1">
      <c r="A45" s="416"/>
      <c r="B45" s="131" t="s">
        <v>273</v>
      </c>
      <c r="C45" s="144" t="s">
        <v>305</v>
      </c>
      <c r="D45" s="369"/>
      <c r="E45" s="369"/>
      <c r="G45" s="416"/>
      <c r="H45" s="131" t="s">
        <v>273</v>
      </c>
      <c r="I45" s="166" t="s">
        <v>334</v>
      </c>
      <c r="J45" s="106"/>
      <c r="K45" s="31"/>
    </row>
    <row r="46" spans="1:11" ht="26.25" hidden="1" thickBot="1">
      <c r="A46" s="420"/>
      <c r="B46" s="143" t="s">
        <v>275</v>
      </c>
      <c r="C46" s="145" t="s">
        <v>306</v>
      </c>
      <c r="D46" s="370"/>
      <c r="E46" s="370"/>
      <c r="G46" s="420"/>
      <c r="H46" s="143" t="s">
        <v>275</v>
      </c>
      <c r="I46" s="167" t="s">
        <v>335</v>
      </c>
      <c r="J46" s="106"/>
      <c r="K46" s="31"/>
    </row>
    <row r="47" spans="1:11" ht="13.5" thickBot="1">
      <c r="A47" s="146"/>
      <c r="B47" s="411" t="s">
        <v>307</v>
      </c>
      <c r="C47" s="412"/>
      <c r="D47" s="376">
        <v>9577</v>
      </c>
      <c r="E47" s="371">
        <f>E35</f>
        <v>14577</v>
      </c>
      <c r="G47" s="155"/>
      <c r="H47" s="458" t="s">
        <v>336</v>
      </c>
      <c r="I47" s="412"/>
      <c r="J47" s="290"/>
      <c r="K47" s="352"/>
    </row>
    <row r="48" spans="1:11" ht="13.5" thickBot="1">
      <c r="A48" s="147"/>
      <c r="B48" s="413" t="s">
        <v>337</v>
      </c>
      <c r="C48" s="414"/>
      <c r="D48" s="372">
        <f>D34+D35</f>
        <v>89722</v>
      </c>
      <c r="E48" s="372">
        <f>E34+E35</f>
        <v>118959</v>
      </c>
      <c r="G48" s="159"/>
      <c r="H48" s="459" t="s">
        <v>338</v>
      </c>
      <c r="I48" s="460"/>
      <c r="J48" s="350">
        <f t="shared" ref="J48:K48" si="2">J34</f>
        <v>89722</v>
      </c>
      <c r="K48" s="351">
        <f t="shared" si="2"/>
        <v>118959</v>
      </c>
    </row>
  </sheetData>
  <mergeCells count="55">
    <mergeCell ref="H47:I47"/>
    <mergeCell ref="H48:I48"/>
    <mergeCell ref="G35:G37"/>
    <mergeCell ref="H35:I35"/>
    <mergeCell ref="G38:G41"/>
    <mergeCell ref="H38:I38"/>
    <mergeCell ref="G44:G46"/>
    <mergeCell ref="H44:I44"/>
    <mergeCell ref="G29:I29"/>
    <mergeCell ref="H30:I30"/>
    <mergeCell ref="G31:G33"/>
    <mergeCell ref="H31:I31"/>
    <mergeCell ref="H34:I34"/>
    <mergeCell ref="G22:I22"/>
    <mergeCell ref="H23:I23"/>
    <mergeCell ref="H24:I24"/>
    <mergeCell ref="G25:I25"/>
    <mergeCell ref="G26:G28"/>
    <mergeCell ref="H26:I26"/>
    <mergeCell ref="H17:I17"/>
    <mergeCell ref="G18:I18"/>
    <mergeCell ref="H19:I19"/>
    <mergeCell ref="H20:I20"/>
    <mergeCell ref="H21:I21"/>
    <mergeCell ref="B14:C14"/>
    <mergeCell ref="G9:I9"/>
    <mergeCell ref="G10:G15"/>
    <mergeCell ref="H10:I10"/>
    <mergeCell ref="H16:I16"/>
    <mergeCell ref="A9:C9"/>
    <mergeCell ref="B10:C10"/>
    <mergeCell ref="B11:C11"/>
    <mergeCell ref="B12:C12"/>
    <mergeCell ref="B13:C13"/>
    <mergeCell ref="A35:A37"/>
    <mergeCell ref="B35:C35"/>
    <mergeCell ref="A15:C15"/>
    <mergeCell ref="B16:C16"/>
    <mergeCell ref="B17:C17"/>
    <mergeCell ref="B18:C18"/>
    <mergeCell ref="A19:C19"/>
    <mergeCell ref="B20:C20"/>
    <mergeCell ref="B21:C21"/>
    <mergeCell ref="A22:C22"/>
    <mergeCell ref="A23:A25"/>
    <mergeCell ref="B23:C23"/>
    <mergeCell ref="B34:C34"/>
    <mergeCell ref="B47:C47"/>
    <mergeCell ref="B48:C48"/>
    <mergeCell ref="A38:A40"/>
    <mergeCell ref="B38:C38"/>
    <mergeCell ref="A41:A43"/>
    <mergeCell ref="B41:C41"/>
    <mergeCell ref="A44:A46"/>
    <mergeCell ref="B44:C44"/>
  </mergeCells>
  <pageMargins left="0.70866141732283472" right="0.70866141732283472" top="0.74803149606299213" bottom="0.74803149606299213" header="0.31496062992125984" footer="0.31496062992125984"/>
  <pageSetup paperSize="9" scale="82" orientation="landscape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I34"/>
  <sheetViews>
    <sheetView workbookViewId="0">
      <selection activeCell="I5" sqref="I5"/>
    </sheetView>
  </sheetViews>
  <sheetFormatPr defaultRowHeight="12.75"/>
  <sheetData>
    <row r="2" spans="1:9">
      <c r="D2" s="177" t="s">
        <v>552</v>
      </c>
    </row>
    <row r="3" spans="1:9">
      <c r="B3" s="177"/>
      <c r="C3" s="3" t="s">
        <v>595</v>
      </c>
      <c r="D3" s="2"/>
      <c r="E3" s="2"/>
      <c r="F3" s="2"/>
      <c r="G3" s="2"/>
      <c r="H3" s="2"/>
    </row>
    <row r="4" spans="1:9">
      <c r="B4" s="178"/>
      <c r="C4" s="2"/>
      <c r="D4" s="2"/>
      <c r="E4" s="2"/>
      <c r="F4" s="2"/>
      <c r="G4" s="2"/>
      <c r="H4" s="2"/>
    </row>
    <row r="5" spans="1:9">
      <c r="B5" s="103" t="s">
        <v>553</v>
      </c>
    </row>
    <row r="7" spans="1:9">
      <c r="G7" s="2" t="s">
        <v>0</v>
      </c>
    </row>
    <row r="8" spans="1:9">
      <c r="A8" s="385" t="s">
        <v>182</v>
      </c>
      <c r="B8" s="386"/>
      <c r="C8" s="386"/>
      <c r="D8" s="386"/>
      <c r="E8" s="386"/>
      <c r="F8" s="386"/>
      <c r="G8" s="387"/>
      <c r="H8" s="179" t="s">
        <v>183</v>
      </c>
      <c r="I8" s="180"/>
    </row>
    <row r="9" spans="1:9">
      <c r="A9" s="121"/>
      <c r="B9" s="388" t="s">
        <v>554</v>
      </c>
      <c r="C9" s="181"/>
      <c r="D9" s="181"/>
      <c r="E9" s="181"/>
      <c r="F9" s="122"/>
      <c r="G9" s="182"/>
      <c r="H9" s="181" t="s">
        <v>555</v>
      </c>
      <c r="I9" s="183"/>
    </row>
    <row r="10" spans="1:9">
      <c r="A10" s="123"/>
      <c r="B10" s="389"/>
      <c r="C10" s="389"/>
      <c r="D10" s="389"/>
      <c r="E10" s="389"/>
      <c r="F10" s="124"/>
      <c r="G10" s="390"/>
      <c r="H10" s="391" t="s">
        <v>556</v>
      </c>
      <c r="I10" s="392"/>
    </row>
    <row r="11" spans="1:9">
      <c r="A11" s="41"/>
      <c r="B11" s="42"/>
      <c r="C11" s="42"/>
      <c r="D11" s="42"/>
      <c r="E11" s="42"/>
      <c r="F11" s="43"/>
      <c r="G11" s="41"/>
      <c r="H11" s="42"/>
      <c r="I11" s="43"/>
    </row>
    <row r="12" spans="1:9">
      <c r="A12" s="393" t="s">
        <v>557</v>
      </c>
      <c r="B12" s="394"/>
      <c r="C12" s="394"/>
      <c r="D12" s="394"/>
      <c r="E12" s="394"/>
      <c r="F12" s="395"/>
      <c r="G12" s="393"/>
      <c r="H12" s="394"/>
      <c r="I12" s="184"/>
    </row>
    <row r="13" spans="1:9">
      <c r="A13" s="30"/>
      <c r="B13" s="4"/>
      <c r="C13" s="4"/>
      <c r="D13" s="4"/>
      <c r="E13" s="4"/>
      <c r="F13" s="31"/>
      <c r="G13" s="30"/>
      <c r="H13" s="4"/>
      <c r="I13" s="31"/>
    </row>
    <row r="14" spans="1:9">
      <c r="A14" s="30"/>
      <c r="B14" s="4"/>
      <c r="C14" s="4"/>
      <c r="D14" s="4"/>
      <c r="E14" s="4"/>
      <c r="F14" s="31"/>
      <c r="G14" s="32"/>
      <c r="H14" s="378"/>
      <c r="I14" s="379">
        <v>0</v>
      </c>
    </row>
    <row r="15" spans="1:9">
      <c r="A15" s="30"/>
      <c r="B15" s="4"/>
      <c r="C15" s="4"/>
      <c r="D15" s="4"/>
      <c r="E15" s="4"/>
      <c r="F15" s="31"/>
      <c r="G15" s="41"/>
      <c r="H15" s="42"/>
      <c r="I15" s="43"/>
    </row>
    <row r="16" spans="1:9">
      <c r="A16" s="30"/>
      <c r="B16" s="4"/>
      <c r="C16" s="4"/>
      <c r="D16" s="4"/>
      <c r="E16" s="4"/>
      <c r="F16" s="31"/>
      <c r="G16" s="32"/>
      <c r="H16" s="378"/>
      <c r="I16" s="379"/>
    </row>
    <row r="17" spans="1:9">
      <c r="A17" s="30"/>
      <c r="B17" s="4"/>
      <c r="C17" s="4"/>
      <c r="D17" s="4"/>
      <c r="E17" s="4"/>
      <c r="F17" s="31"/>
      <c r="G17" s="41"/>
      <c r="H17" s="42"/>
      <c r="I17" s="43"/>
    </row>
    <row r="18" spans="1:9">
      <c r="A18" s="30"/>
      <c r="B18" s="4"/>
      <c r="C18" s="4"/>
      <c r="D18" s="4"/>
      <c r="E18" s="4"/>
      <c r="F18" s="31"/>
      <c r="G18" s="32"/>
      <c r="H18" s="378"/>
      <c r="I18" s="379"/>
    </row>
    <row r="19" spans="1:9">
      <c r="A19" s="30"/>
      <c r="B19" s="4"/>
      <c r="C19" s="4"/>
      <c r="D19" s="4"/>
      <c r="E19" s="4"/>
      <c r="F19" s="31"/>
      <c r="G19" s="41"/>
      <c r="H19" s="42"/>
      <c r="I19" s="43"/>
    </row>
    <row r="20" spans="1:9">
      <c r="A20" s="30"/>
      <c r="B20" s="4"/>
      <c r="C20" s="4"/>
      <c r="D20" s="4"/>
      <c r="E20" s="4"/>
      <c r="F20" s="31"/>
      <c r="G20" s="32"/>
      <c r="H20" s="378"/>
      <c r="I20" s="379"/>
    </row>
    <row r="21" spans="1:9">
      <c r="A21" s="30"/>
      <c r="B21" s="4"/>
      <c r="C21" s="4"/>
      <c r="D21" s="4"/>
      <c r="E21" s="4"/>
      <c r="F21" s="31"/>
      <c r="G21" s="41"/>
      <c r="H21" s="42"/>
      <c r="I21" s="43"/>
    </row>
    <row r="22" spans="1:9">
      <c r="A22" s="30"/>
      <c r="B22" s="4"/>
      <c r="C22" s="4"/>
      <c r="D22" s="4"/>
      <c r="E22" s="4"/>
      <c r="F22" s="31"/>
      <c r="G22" s="32"/>
      <c r="H22" s="378"/>
      <c r="I22" s="379"/>
    </row>
    <row r="23" spans="1:9">
      <c r="A23" s="396" t="s">
        <v>341</v>
      </c>
      <c r="B23" s="397"/>
      <c r="C23" s="397"/>
      <c r="D23" s="397"/>
      <c r="E23" s="397"/>
      <c r="F23" s="398"/>
      <c r="G23" s="185"/>
      <c r="H23" s="186"/>
      <c r="I23" s="399"/>
    </row>
    <row r="24" spans="1:9">
      <c r="A24" s="30"/>
      <c r="B24" s="4"/>
      <c r="C24" s="4"/>
      <c r="D24" s="4"/>
      <c r="E24" s="4"/>
      <c r="F24" s="31"/>
      <c r="G24" s="32"/>
      <c r="H24" s="378"/>
      <c r="I24" s="379"/>
    </row>
    <row r="25" spans="1:9">
      <c r="A25" s="30"/>
      <c r="B25" s="4" t="s">
        <v>560</v>
      </c>
      <c r="C25" s="4"/>
      <c r="D25" s="4"/>
      <c r="E25" s="4"/>
      <c r="F25" s="31"/>
      <c r="G25" s="41"/>
      <c r="H25" s="42"/>
      <c r="I25" s="43"/>
    </row>
    <row r="26" spans="1:9">
      <c r="A26" s="30"/>
      <c r="B26" s="4" t="s">
        <v>559</v>
      </c>
      <c r="C26" s="4"/>
      <c r="D26" s="4"/>
      <c r="E26" s="4"/>
      <c r="F26" s="31"/>
      <c r="G26" s="32"/>
      <c r="H26" s="378"/>
      <c r="I26" s="379">
        <v>216</v>
      </c>
    </row>
    <row r="27" spans="1:9">
      <c r="A27" s="30"/>
      <c r="B27" s="4"/>
      <c r="C27" s="4"/>
      <c r="D27" s="4"/>
      <c r="E27" s="4"/>
      <c r="F27" s="31"/>
      <c r="G27" s="41"/>
      <c r="H27" s="42"/>
      <c r="I27" s="43"/>
    </row>
    <row r="28" spans="1:9">
      <c r="A28" s="30"/>
      <c r="B28" s="4"/>
      <c r="C28" s="4"/>
      <c r="D28" s="4"/>
      <c r="E28" s="4"/>
      <c r="F28" s="31"/>
      <c r="G28" s="32"/>
      <c r="H28" s="378"/>
      <c r="I28" s="379"/>
    </row>
    <row r="29" spans="1:9">
      <c r="A29" s="30"/>
      <c r="B29" s="4"/>
      <c r="C29" s="4"/>
      <c r="D29" s="4"/>
      <c r="E29" s="4"/>
      <c r="F29" s="31"/>
      <c r="G29" s="41"/>
      <c r="H29" s="42"/>
      <c r="I29" s="43"/>
    </row>
    <row r="30" spans="1:9">
      <c r="A30" s="30"/>
      <c r="B30" s="4"/>
      <c r="C30" s="4"/>
      <c r="D30" s="4"/>
      <c r="E30" s="4"/>
      <c r="F30" s="31"/>
      <c r="G30" s="32"/>
      <c r="H30" s="378"/>
      <c r="I30" s="379"/>
    </row>
    <row r="31" spans="1:9">
      <c r="A31" s="30"/>
      <c r="B31" s="4"/>
      <c r="C31" s="4"/>
      <c r="D31" s="4"/>
      <c r="E31" s="4"/>
      <c r="F31" s="31"/>
      <c r="G31" s="41"/>
      <c r="H31" s="42"/>
      <c r="I31" s="43"/>
    </row>
    <row r="32" spans="1:9">
      <c r="A32" s="30"/>
      <c r="B32" s="4"/>
      <c r="C32" s="4"/>
      <c r="D32" s="4"/>
      <c r="E32" s="4"/>
      <c r="F32" s="31"/>
      <c r="G32" s="32"/>
      <c r="H32" s="378"/>
      <c r="I32" s="379">
        <v>0</v>
      </c>
    </row>
    <row r="33" spans="1:9">
      <c r="A33" s="400"/>
      <c r="B33" s="187"/>
      <c r="C33" s="187"/>
      <c r="D33" s="187"/>
      <c r="E33" s="187"/>
      <c r="F33" s="401"/>
      <c r="G33" s="188"/>
      <c r="H33" s="402"/>
      <c r="I33" s="189"/>
    </row>
    <row r="34" spans="1:9">
      <c r="A34" s="403" t="s">
        <v>277</v>
      </c>
      <c r="B34" s="190" t="s">
        <v>558</v>
      </c>
      <c r="C34" s="190"/>
      <c r="D34" s="190"/>
      <c r="E34" s="190"/>
      <c r="F34" s="191"/>
      <c r="G34" s="192"/>
      <c r="H34" s="193"/>
      <c r="I34" s="191">
        <v>216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H42"/>
  <sheetViews>
    <sheetView tabSelected="1" workbookViewId="0">
      <selection activeCell="J15" sqref="J15"/>
    </sheetView>
  </sheetViews>
  <sheetFormatPr defaultRowHeight="12.75"/>
  <sheetData>
    <row r="2" spans="1:8">
      <c r="D2" s="177" t="s">
        <v>451</v>
      </c>
    </row>
    <row r="3" spans="1:8">
      <c r="B3" s="177"/>
      <c r="C3" s="3" t="s">
        <v>596</v>
      </c>
      <c r="D3" s="2"/>
      <c r="E3" s="2"/>
      <c r="F3" s="2"/>
      <c r="G3" s="2"/>
      <c r="H3" s="2"/>
    </row>
    <row r="4" spans="1:8">
      <c r="B4" s="178" t="s">
        <v>343</v>
      </c>
      <c r="C4" s="2"/>
      <c r="D4" s="2"/>
      <c r="E4" s="2"/>
      <c r="F4" s="2"/>
      <c r="G4" s="2"/>
      <c r="H4" s="2"/>
    </row>
    <row r="5" spans="1:8">
      <c r="B5" s="197" t="s">
        <v>344</v>
      </c>
    </row>
    <row r="7" spans="1:8">
      <c r="F7" s="23" t="s">
        <v>550</v>
      </c>
      <c r="G7" t="s">
        <v>348</v>
      </c>
    </row>
    <row r="8" spans="1:8">
      <c r="A8" s="319" t="s">
        <v>182</v>
      </c>
      <c r="B8" s="320"/>
      <c r="C8" s="320"/>
      <c r="D8" s="320"/>
      <c r="E8" s="320"/>
      <c r="F8" s="321"/>
      <c r="G8" s="318" t="s">
        <v>183</v>
      </c>
      <c r="H8" s="223" t="s">
        <v>261</v>
      </c>
    </row>
    <row r="9" spans="1:8">
      <c r="A9" s="188"/>
      <c r="B9" s="200" t="s">
        <v>345</v>
      </c>
      <c r="C9" s="187"/>
      <c r="D9" s="187"/>
      <c r="E9" s="187"/>
      <c r="F9" s="189"/>
      <c r="G9" s="308" t="s">
        <v>13</v>
      </c>
      <c r="H9" s="309" t="s">
        <v>13</v>
      </c>
    </row>
    <row r="10" spans="1:8">
      <c r="A10" s="192"/>
      <c r="B10" s="190"/>
      <c r="C10" s="190"/>
      <c r="D10" s="190"/>
      <c r="E10" s="190"/>
      <c r="F10" s="201"/>
      <c r="G10" s="310" t="s">
        <v>2</v>
      </c>
      <c r="H10" s="311" t="s">
        <v>3</v>
      </c>
    </row>
    <row r="11" spans="1:8">
      <c r="A11" s="41"/>
      <c r="B11" s="42"/>
      <c r="C11" s="42"/>
      <c r="D11" s="42"/>
      <c r="E11" s="42"/>
      <c r="F11" s="43"/>
      <c r="G11" s="43"/>
      <c r="H11" s="18"/>
    </row>
    <row r="12" spans="1:8">
      <c r="A12" s="202" t="s">
        <v>347</v>
      </c>
      <c r="B12" s="203"/>
      <c r="C12" s="203"/>
      <c r="D12" s="203"/>
      <c r="E12" s="203"/>
      <c r="F12" s="204"/>
      <c r="G12" s="183">
        <v>0</v>
      </c>
      <c r="H12" s="279">
        <f>H14</f>
        <v>5000</v>
      </c>
    </row>
    <row r="13" spans="1:8">
      <c r="A13" s="30"/>
      <c r="B13" s="4"/>
      <c r="C13" s="4"/>
      <c r="D13" s="4"/>
      <c r="E13" s="4"/>
      <c r="F13" s="31"/>
      <c r="G13" s="43"/>
      <c r="H13" s="18"/>
    </row>
    <row r="14" spans="1:8">
      <c r="A14" s="407" t="s">
        <v>567</v>
      </c>
      <c r="B14" s="5"/>
      <c r="C14" s="5"/>
      <c r="D14" s="5"/>
      <c r="E14" s="5"/>
      <c r="F14" s="31"/>
      <c r="G14" s="294"/>
      <c r="H14" s="107">
        <v>5000</v>
      </c>
    </row>
    <row r="15" spans="1:8">
      <c r="A15" s="30"/>
      <c r="B15" s="4"/>
      <c r="C15" s="4"/>
      <c r="D15" s="4"/>
      <c r="E15" s="4"/>
      <c r="F15" s="31"/>
      <c r="G15" s="43"/>
      <c r="H15" s="18"/>
    </row>
    <row r="16" spans="1:8">
      <c r="A16" s="30"/>
      <c r="B16" s="12"/>
      <c r="C16" s="4"/>
      <c r="D16" s="4"/>
      <c r="E16" s="4"/>
      <c r="F16" s="31"/>
      <c r="G16" s="294"/>
      <c r="H16" s="107"/>
    </row>
    <row r="17" spans="1:8">
      <c r="A17" s="30"/>
      <c r="B17" s="12"/>
      <c r="C17" s="4"/>
      <c r="D17" s="4"/>
      <c r="E17" s="4"/>
      <c r="F17" s="31"/>
      <c r="G17" s="43"/>
      <c r="H17" s="18"/>
    </row>
    <row r="18" spans="1:8">
      <c r="A18" s="30"/>
      <c r="B18" s="12"/>
      <c r="C18" s="4"/>
      <c r="D18" s="4"/>
      <c r="E18" s="4"/>
      <c r="F18" s="31"/>
      <c r="G18" s="294"/>
      <c r="H18" s="107"/>
    </row>
    <row r="19" spans="1:8">
      <c r="A19" s="30"/>
      <c r="B19" s="4"/>
      <c r="C19" s="4"/>
      <c r="D19" s="4"/>
      <c r="E19" s="4"/>
      <c r="F19" s="31"/>
      <c r="G19" s="43"/>
      <c r="H19" s="18"/>
    </row>
    <row r="20" spans="1:8">
      <c r="A20" s="198"/>
      <c r="B20" s="21"/>
      <c r="C20" s="5"/>
      <c r="D20" s="5"/>
      <c r="E20" s="4"/>
      <c r="F20" s="31"/>
      <c r="G20" s="294"/>
      <c r="H20" s="107"/>
    </row>
    <row r="21" spans="1:8">
      <c r="A21" s="30"/>
      <c r="B21" s="4"/>
      <c r="C21" s="4"/>
      <c r="D21" s="4"/>
      <c r="E21" s="4"/>
      <c r="F21" s="31"/>
      <c r="G21" s="43"/>
      <c r="H21" s="18"/>
    </row>
    <row r="22" spans="1:8">
      <c r="A22" s="30"/>
      <c r="B22" s="12"/>
      <c r="C22" s="4"/>
      <c r="D22" s="4"/>
      <c r="E22" s="4"/>
      <c r="F22" s="31"/>
      <c r="G22" s="294"/>
      <c r="H22" s="107"/>
    </row>
    <row r="23" spans="1:8">
      <c r="A23" s="30"/>
      <c r="B23" s="12"/>
      <c r="C23" s="4"/>
      <c r="D23" s="4"/>
      <c r="E23" s="4"/>
      <c r="F23" s="31"/>
      <c r="G23" s="43"/>
      <c r="H23" s="18"/>
    </row>
    <row r="24" spans="1:8">
      <c r="A24" s="30"/>
      <c r="B24" s="4"/>
      <c r="C24" s="4"/>
      <c r="D24" s="4"/>
      <c r="E24" s="4"/>
      <c r="F24" s="31"/>
      <c r="G24" s="294"/>
      <c r="H24" s="107"/>
    </row>
    <row r="25" spans="1:8">
      <c r="A25" s="30"/>
      <c r="B25" s="4"/>
      <c r="C25" s="4"/>
      <c r="D25" s="4"/>
      <c r="E25" s="4"/>
      <c r="F25" s="31"/>
      <c r="G25" s="43"/>
      <c r="H25" s="18"/>
    </row>
    <row r="26" spans="1:8">
      <c r="A26" s="30"/>
      <c r="B26" s="4"/>
      <c r="C26" s="4"/>
      <c r="D26" s="4"/>
      <c r="E26" s="4"/>
      <c r="F26" s="31"/>
      <c r="G26" s="294"/>
      <c r="H26" s="107"/>
    </row>
    <row r="27" spans="1:8">
      <c r="A27" s="30"/>
      <c r="B27" s="4"/>
      <c r="C27" s="4"/>
      <c r="D27" s="4"/>
      <c r="E27" s="4"/>
      <c r="F27" s="31"/>
      <c r="G27" s="31"/>
      <c r="H27" s="106"/>
    </row>
    <row r="28" spans="1:8">
      <c r="A28" s="205" t="s">
        <v>341</v>
      </c>
      <c r="B28" s="206"/>
      <c r="C28" s="45"/>
      <c r="D28" s="45"/>
      <c r="E28" s="45"/>
      <c r="F28" s="46"/>
      <c r="G28" s="184">
        <v>0</v>
      </c>
      <c r="H28" s="286">
        <f>H30+H31+H32+H33+H34+H35+H36+H37+H38+H39+H40+H41</f>
        <v>7338</v>
      </c>
    </row>
    <row r="29" spans="1:8">
      <c r="A29" s="243" t="s">
        <v>452</v>
      </c>
      <c r="B29" s="4"/>
      <c r="C29" s="4"/>
      <c r="D29" s="4"/>
      <c r="E29" s="4"/>
      <c r="F29" s="31"/>
      <c r="G29" s="31"/>
      <c r="H29" s="106"/>
    </row>
    <row r="30" spans="1:8">
      <c r="A30" s="244" t="s">
        <v>453</v>
      </c>
      <c r="B30" s="4"/>
      <c r="C30" s="4"/>
      <c r="D30" s="4"/>
      <c r="E30" s="4"/>
      <c r="F30" s="31"/>
      <c r="G30" s="43">
        <v>3846</v>
      </c>
      <c r="H30" s="18">
        <v>3846</v>
      </c>
    </row>
    <row r="31" spans="1:8">
      <c r="A31" s="30"/>
      <c r="B31" s="245" t="s">
        <v>4</v>
      </c>
      <c r="C31" s="4"/>
      <c r="D31" s="4"/>
      <c r="E31" s="4"/>
      <c r="F31" s="31"/>
      <c r="G31" s="294">
        <v>1039</v>
      </c>
      <c r="H31" s="107">
        <v>1039</v>
      </c>
    </row>
    <row r="32" spans="1:8">
      <c r="A32" s="30"/>
      <c r="B32" s="4" t="s">
        <v>454</v>
      </c>
      <c r="C32" s="4"/>
      <c r="D32" s="4"/>
      <c r="E32" s="4"/>
      <c r="F32" s="31"/>
      <c r="G32" s="31">
        <v>1132</v>
      </c>
      <c r="H32" s="106">
        <v>832</v>
      </c>
    </row>
    <row r="33" spans="1:8">
      <c r="A33" s="30"/>
      <c r="B33" s="12" t="s">
        <v>4</v>
      </c>
      <c r="C33" s="4"/>
      <c r="D33" s="4"/>
      <c r="E33" s="4"/>
      <c r="F33" s="31"/>
      <c r="G33" s="294">
        <v>306</v>
      </c>
      <c r="H33" s="107">
        <v>271</v>
      </c>
    </row>
    <row r="34" spans="1:8">
      <c r="A34" s="30"/>
      <c r="B34" s="12" t="s">
        <v>455</v>
      </c>
      <c r="C34" s="4"/>
      <c r="D34" s="4"/>
      <c r="E34" s="4"/>
      <c r="F34" s="31"/>
      <c r="G34" s="43">
        <v>160</v>
      </c>
      <c r="H34" s="18">
        <v>160</v>
      </c>
    </row>
    <row r="35" spans="1:8">
      <c r="A35" s="30"/>
      <c r="B35" s="12" t="s">
        <v>4</v>
      </c>
      <c r="C35" s="4"/>
      <c r="D35" s="4"/>
      <c r="E35" s="4"/>
      <c r="F35" s="31"/>
      <c r="G35" s="294">
        <v>43</v>
      </c>
      <c r="H35" s="107">
        <v>43</v>
      </c>
    </row>
    <row r="36" spans="1:8">
      <c r="A36" s="30"/>
      <c r="B36" s="12" t="s">
        <v>526</v>
      </c>
      <c r="C36" s="4"/>
      <c r="D36" s="4"/>
      <c r="E36" s="4"/>
      <c r="F36" s="31"/>
      <c r="G36" s="43">
        <v>0</v>
      </c>
      <c r="H36" s="18">
        <v>212</v>
      </c>
    </row>
    <row r="37" spans="1:8">
      <c r="A37" s="198"/>
      <c r="B37" s="7" t="s">
        <v>4</v>
      </c>
      <c r="C37" s="5"/>
      <c r="D37" s="5"/>
      <c r="E37" s="5"/>
      <c r="F37" s="199"/>
      <c r="G37" s="329">
        <v>0</v>
      </c>
      <c r="H37" s="292">
        <v>87</v>
      </c>
    </row>
    <row r="38" spans="1:8">
      <c r="A38" s="198"/>
      <c r="B38" s="7" t="s">
        <v>529</v>
      </c>
      <c r="C38" s="5"/>
      <c r="D38" s="5"/>
      <c r="E38" s="5"/>
      <c r="F38" s="199"/>
      <c r="G38" s="291">
        <v>0</v>
      </c>
      <c r="H38" s="19">
        <v>110</v>
      </c>
    </row>
    <row r="39" spans="1:8">
      <c r="A39" s="198"/>
      <c r="B39" s="7" t="s">
        <v>4</v>
      </c>
      <c r="C39" s="5"/>
      <c r="D39" s="5"/>
      <c r="E39" s="5"/>
      <c r="F39" s="199"/>
      <c r="G39" s="291">
        <v>0</v>
      </c>
      <c r="H39" s="19">
        <v>30</v>
      </c>
    </row>
    <row r="40" spans="1:8">
      <c r="A40" s="30"/>
      <c r="B40" s="12" t="s">
        <v>527</v>
      </c>
      <c r="C40" s="4"/>
      <c r="D40" s="4"/>
      <c r="E40" s="4"/>
      <c r="F40" s="31"/>
      <c r="G40" s="43">
        <v>0</v>
      </c>
      <c r="H40" s="18">
        <v>558</v>
      </c>
    </row>
    <row r="41" spans="1:8">
      <c r="A41" s="32"/>
      <c r="B41" s="334" t="s">
        <v>528</v>
      </c>
      <c r="C41" s="175"/>
      <c r="D41" s="175"/>
      <c r="E41" s="175"/>
      <c r="F41" s="176"/>
      <c r="G41" s="294">
        <v>0</v>
      </c>
      <c r="H41" s="107">
        <v>150</v>
      </c>
    </row>
    <row r="42" spans="1:8">
      <c r="A42" s="192"/>
      <c r="B42" s="190" t="s">
        <v>346</v>
      </c>
      <c r="C42" s="193"/>
      <c r="D42" s="193"/>
      <c r="E42" s="193"/>
      <c r="F42" s="201"/>
      <c r="G42" s="191">
        <v>6526</v>
      </c>
      <c r="H42" s="313">
        <f>H12+H28</f>
        <v>12338</v>
      </c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2:I20"/>
  <sheetViews>
    <sheetView workbookViewId="0">
      <selection activeCell="G25" sqref="G25"/>
    </sheetView>
  </sheetViews>
  <sheetFormatPr defaultRowHeight="12.75"/>
  <sheetData>
    <row r="2" spans="2:9">
      <c r="D2" s="103" t="s">
        <v>340</v>
      </c>
      <c r="E2" s="16" t="s">
        <v>458</v>
      </c>
    </row>
    <row r="3" spans="2:9">
      <c r="B3" s="289" t="s">
        <v>592</v>
      </c>
      <c r="C3" s="197"/>
      <c r="D3" s="2"/>
      <c r="E3" s="2"/>
      <c r="F3" s="2"/>
      <c r="G3" s="2"/>
      <c r="H3" s="2"/>
      <c r="I3" s="2"/>
    </row>
    <row r="4" spans="2:9">
      <c r="B4" s="178"/>
      <c r="C4" s="2"/>
      <c r="D4" s="2"/>
      <c r="E4" s="2"/>
      <c r="F4" s="2"/>
      <c r="G4" s="2"/>
      <c r="H4" s="2"/>
      <c r="I4" s="2"/>
    </row>
    <row r="5" spans="2:9">
      <c r="B5" s="197" t="s">
        <v>350</v>
      </c>
      <c r="C5" s="2"/>
      <c r="D5" s="2"/>
      <c r="E5" s="2"/>
      <c r="F5" s="2"/>
      <c r="G5" s="2"/>
      <c r="H5" s="2"/>
      <c r="I5" s="2"/>
    </row>
    <row r="6" spans="2:9">
      <c r="C6" s="213" t="s">
        <v>351</v>
      </c>
    </row>
    <row r="12" spans="2:9">
      <c r="B12" t="s">
        <v>352</v>
      </c>
    </row>
    <row r="14" spans="2:9">
      <c r="D14" s="8">
        <v>9577</v>
      </c>
      <c r="E14" t="s">
        <v>353</v>
      </c>
    </row>
    <row r="15" spans="2:9">
      <c r="D15" s="2"/>
    </row>
    <row r="16" spans="2:9">
      <c r="D16" s="2"/>
    </row>
    <row r="17" spans="2:5">
      <c r="B17" t="s">
        <v>354</v>
      </c>
      <c r="D17" s="2">
        <v>5977</v>
      </c>
      <c r="E17" t="s">
        <v>353</v>
      </c>
    </row>
    <row r="18" spans="2:5">
      <c r="D18" s="2"/>
    </row>
    <row r="19" spans="2:5">
      <c r="B19" t="s">
        <v>355</v>
      </c>
      <c r="D19" s="2">
        <v>3600</v>
      </c>
      <c r="E19" t="s">
        <v>353</v>
      </c>
    </row>
    <row r="20" spans="2:5">
      <c r="D20" s="2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2:P33"/>
  <sheetViews>
    <sheetView view="pageBreakPreview" topLeftCell="C1" zoomScaleSheetLayoutView="100" workbookViewId="0">
      <selection activeCell="K3" sqref="K3"/>
    </sheetView>
  </sheetViews>
  <sheetFormatPr defaultRowHeight="12.75"/>
  <sheetData>
    <row r="2" spans="1:16">
      <c r="D2" s="2"/>
      <c r="E2" s="2"/>
      <c r="F2" s="2"/>
      <c r="G2" s="103" t="s">
        <v>561</v>
      </c>
      <c r="H2" s="2"/>
      <c r="I2" s="2"/>
      <c r="J2" s="2"/>
      <c r="K2" s="2"/>
    </row>
    <row r="3" spans="1:16">
      <c r="D3" s="99"/>
      <c r="E3" s="99" t="s">
        <v>599</v>
      </c>
      <c r="F3" s="2"/>
      <c r="G3" s="2"/>
      <c r="H3" s="2"/>
      <c r="I3" s="2"/>
      <c r="J3" s="2"/>
      <c r="K3" s="2"/>
    </row>
    <row r="4" spans="1:16">
      <c r="D4" s="377" t="s">
        <v>356</v>
      </c>
      <c r="E4" s="2"/>
      <c r="F4" s="2"/>
      <c r="G4" s="2"/>
      <c r="H4" s="2"/>
      <c r="I4" s="2"/>
      <c r="J4" s="2"/>
      <c r="K4" s="2"/>
    </row>
    <row r="5" spans="1:16">
      <c r="D5" s="2"/>
      <c r="E5" s="2"/>
      <c r="F5" s="2"/>
      <c r="G5" s="103" t="s">
        <v>538</v>
      </c>
      <c r="H5" s="2"/>
      <c r="I5" s="2"/>
      <c r="J5" s="2"/>
      <c r="K5" s="2"/>
      <c r="M5" t="s">
        <v>0</v>
      </c>
    </row>
    <row r="7" spans="1:16">
      <c r="A7" s="210" t="s">
        <v>182</v>
      </c>
      <c r="B7" s="221"/>
      <c r="C7" s="221"/>
      <c r="D7" s="223" t="s">
        <v>183</v>
      </c>
      <c r="E7" s="223" t="s">
        <v>261</v>
      </c>
      <c r="F7" s="223" t="s">
        <v>262</v>
      </c>
      <c r="G7" s="223" t="s">
        <v>263</v>
      </c>
      <c r="H7" s="223" t="s">
        <v>264</v>
      </c>
      <c r="I7" s="223" t="s">
        <v>265</v>
      </c>
      <c r="J7" s="223" t="s">
        <v>266</v>
      </c>
      <c r="K7" s="224" t="s">
        <v>267</v>
      </c>
      <c r="L7" s="224" t="s">
        <v>268</v>
      </c>
      <c r="M7" s="223" t="s">
        <v>269</v>
      </c>
      <c r="N7" s="223" t="s">
        <v>270</v>
      </c>
      <c r="O7" s="223" t="s">
        <v>271</v>
      </c>
      <c r="P7" s="223" t="s">
        <v>374</v>
      </c>
    </row>
    <row r="8" spans="1:16">
      <c r="A8" s="209" t="s">
        <v>1</v>
      </c>
      <c r="B8" s="122"/>
      <c r="C8" s="180"/>
      <c r="D8" s="116" t="s">
        <v>357</v>
      </c>
      <c r="E8" s="116" t="s">
        <v>358</v>
      </c>
      <c r="F8" s="116" t="s">
        <v>359</v>
      </c>
      <c r="G8" s="116" t="s">
        <v>360</v>
      </c>
      <c r="H8" s="116" t="s">
        <v>361</v>
      </c>
      <c r="I8" s="116" t="s">
        <v>362</v>
      </c>
      <c r="J8" s="116" t="s">
        <v>363</v>
      </c>
      <c r="K8" s="116" t="s">
        <v>364</v>
      </c>
      <c r="L8" s="116" t="s">
        <v>365</v>
      </c>
      <c r="M8" s="116" t="s">
        <v>366</v>
      </c>
      <c r="N8" s="116" t="s">
        <v>367</v>
      </c>
      <c r="O8" s="116" t="s">
        <v>368</v>
      </c>
      <c r="P8" s="116" t="s">
        <v>369</v>
      </c>
    </row>
    <row r="9" spans="1:16">
      <c r="A9" s="123"/>
      <c r="B9" s="124"/>
      <c r="C9" s="211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</row>
    <row r="10" spans="1:16">
      <c r="A10" s="212" t="s">
        <v>375</v>
      </c>
      <c r="B10" s="42"/>
      <c r="C10" s="43"/>
      <c r="D10" s="38"/>
      <c r="E10" s="39"/>
      <c r="F10" s="39"/>
      <c r="G10" s="39"/>
      <c r="H10" s="39"/>
      <c r="I10" s="39"/>
      <c r="J10" s="39"/>
      <c r="K10" s="39"/>
      <c r="L10" s="39"/>
      <c r="M10" s="39"/>
      <c r="N10" s="40"/>
      <c r="O10" s="38"/>
      <c r="P10" s="40"/>
    </row>
    <row r="11" spans="1:16">
      <c r="A11" s="30" t="s">
        <v>376</v>
      </c>
      <c r="B11" s="4"/>
      <c r="C11" s="31"/>
      <c r="D11" s="14">
        <v>498</v>
      </c>
      <c r="E11" s="14">
        <v>498</v>
      </c>
      <c r="F11" s="14">
        <v>498</v>
      </c>
      <c r="G11" s="14">
        <v>498</v>
      </c>
      <c r="H11" s="14">
        <v>498</v>
      </c>
      <c r="I11" s="14">
        <v>498</v>
      </c>
      <c r="J11" s="14">
        <v>498</v>
      </c>
      <c r="K11" s="14">
        <v>498</v>
      </c>
      <c r="L11" s="14">
        <v>498</v>
      </c>
      <c r="M11" s="14">
        <v>498</v>
      </c>
      <c r="N11" s="14">
        <v>498</v>
      </c>
      <c r="O11" s="14">
        <v>499</v>
      </c>
      <c r="P11" s="110">
        <f>SUM(D11:O11)</f>
        <v>5977</v>
      </c>
    </row>
    <row r="12" spans="1:16">
      <c r="A12" s="30" t="s">
        <v>377</v>
      </c>
      <c r="B12" s="4"/>
      <c r="C12" s="31"/>
      <c r="D12" s="14">
        <v>5136</v>
      </c>
      <c r="E12" s="14">
        <v>5136</v>
      </c>
      <c r="F12" s="14">
        <v>5136</v>
      </c>
      <c r="G12" s="14">
        <v>8245</v>
      </c>
      <c r="H12" s="14">
        <v>7031</v>
      </c>
      <c r="I12" s="14">
        <v>5136</v>
      </c>
      <c r="J12" s="14">
        <v>5136</v>
      </c>
      <c r="K12" s="14">
        <v>8687</v>
      </c>
      <c r="L12" s="14">
        <v>8667</v>
      </c>
      <c r="M12" s="14">
        <v>5140</v>
      </c>
      <c r="N12" s="14">
        <v>6168</v>
      </c>
      <c r="O12" s="14">
        <v>5136</v>
      </c>
      <c r="P12" s="110">
        <f>SUM(D12:O12)</f>
        <v>74754</v>
      </c>
    </row>
    <row r="13" spans="1:16">
      <c r="A13" s="30" t="s">
        <v>378</v>
      </c>
      <c r="B13" s="4"/>
      <c r="C13" s="31"/>
      <c r="D13" s="14">
        <v>3200</v>
      </c>
      <c r="E13" s="14">
        <v>3200</v>
      </c>
      <c r="F13" s="14">
        <v>3201</v>
      </c>
      <c r="G13" s="14">
        <v>1367</v>
      </c>
      <c r="H13" s="14">
        <v>1367</v>
      </c>
      <c r="I13" s="14">
        <v>2259</v>
      </c>
      <c r="J13" s="14">
        <v>2259</v>
      </c>
      <c r="K13" s="14">
        <v>2259</v>
      </c>
      <c r="L13" s="14">
        <v>2257</v>
      </c>
      <c r="M13" s="14"/>
      <c r="N13" s="14"/>
      <c r="O13" s="14"/>
      <c r="P13" s="110">
        <f>SUM(D13:O13)</f>
        <v>21369</v>
      </c>
    </row>
    <row r="14" spans="1:16">
      <c r="A14" s="30" t="s">
        <v>379</v>
      </c>
      <c r="B14" s="4"/>
      <c r="C14" s="31"/>
      <c r="D14" s="13"/>
      <c r="E14" s="14">
        <v>72</v>
      </c>
      <c r="F14" s="14">
        <v>72</v>
      </c>
      <c r="G14" s="14">
        <v>352</v>
      </c>
      <c r="H14" s="14">
        <v>287</v>
      </c>
      <c r="I14" s="14">
        <v>287</v>
      </c>
      <c r="J14" s="14">
        <v>287</v>
      </c>
      <c r="K14" s="14">
        <v>288</v>
      </c>
      <c r="L14" s="14">
        <v>84</v>
      </c>
      <c r="M14" s="14">
        <v>74</v>
      </c>
      <c r="N14" s="14"/>
      <c r="O14" s="13"/>
      <c r="P14" s="110">
        <f>SUM(D14:O14)</f>
        <v>1803</v>
      </c>
    </row>
    <row r="15" spans="1:16">
      <c r="A15" s="30" t="s">
        <v>380</v>
      </c>
      <c r="B15" s="4"/>
      <c r="C15" s="31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216"/>
    </row>
    <row r="16" spans="1:16">
      <c r="A16" s="30" t="s">
        <v>381</v>
      </c>
      <c r="B16" s="4"/>
      <c r="C16" s="31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10"/>
    </row>
    <row r="17" spans="1:16" s="226" customFormat="1">
      <c r="A17" s="202" t="s">
        <v>370</v>
      </c>
      <c r="B17" s="203"/>
      <c r="C17" s="225"/>
      <c r="D17" s="222">
        <f t="shared" ref="D17:O17" si="0">SUM(D11:D16)</f>
        <v>8834</v>
      </c>
      <c r="E17" s="222">
        <f t="shared" si="0"/>
        <v>8906</v>
      </c>
      <c r="F17" s="222">
        <f t="shared" si="0"/>
        <v>8907</v>
      </c>
      <c r="G17" s="222">
        <f t="shared" si="0"/>
        <v>10462</v>
      </c>
      <c r="H17" s="222">
        <f t="shared" si="0"/>
        <v>9183</v>
      </c>
      <c r="I17" s="222">
        <f t="shared" si="0"/>
        <v>8180</v>
      </c>
      <c r="J17" s="222">
        <f t="shared" si="0"/>
        <v>8180</v>
      </c>
      <c r="K17" s="222">
        <f t="shared" si="0"/>
        <v>11732</v>
      </c>
      <c r="L17" s="222">
        <f t="shared" si="0"/>
        <v>11506</v>
      </c>
      <c r="M17" s="222">
        <f t="shared" si="0"/>
        <v>5712</v>
      </c>
      <c r="N17" s="222">
        <f t="shared" si="0"/>
        <v>6666</v>
      </c>
      <c r="O17" s="222">
        <f t="shared" si="0"/>
        <v>5635</v>
      </c>
      <c r="P17" s="222">
        <f>SUM(D17:O17)</f>
        <v>103903</v>
      </c>
    </row>
    <row r="18" spans="1:16">
      <c r="A18" s="30" t="s">
        <v>382</v>
      </c>
      <c r="B18" s="4"/>
      <c r="C18" s="31"/>
      <c r="D18" s="14"/>
      <c r="E18" s="14"/>
      <c r="F18" s="14"/>
      <c r="G18" s="14">
        <v>3600</v>
      </c>
      <c r="H18" s="14"/>
      <c r="I18" s="14"/>
      <c r="J18" s="14"/>
      <c r="K18" s="14"/>
      <c r="L18" s="14"/>
      <c r="M18" s="14"/>
      <c r="N18" s="14"/>
      <c r="O18" s="14"/>
      <c r="P18" s="110">
        <f>SUM(E18:O18)</f>
        <v>3600</v>
      </c>
    </row>
    <row r="19" spans="1:16">
      <c r="A19" s="30" t="s">
        <v>383</v>
      </c>
      <c r="B19" s="4"/>
      <c r="C19" s="31"/>
      <c r="D19" s="14"/>
      <c r="E19" s="14"/>
      <c r="F19" s="14">
        <v>1269</v>
      </c>
      <c r="G19" s="14">
        <v>1539</v>
      </c>
      <c r="H19" s="14">
        <v>734</v>
      </c>
      <c r="I19" s="14"/>
      <c r="J19" s="14"/>
      <c r="K19" s="14">
        <v>913</v>
      </c>
      <c r="L19" s="14">
        <v>1269</v>
      </c>
      <c r="M19" s="14"/>
      <c r="N19" s="14"/>
      <c r="O19" s="14">
        <v>732</v>
      </c>
      <c r="P19" s="110">
        <f>SUM(F19:O19)</f>
        <v>6456</v>
      </c>
    </row>
    <row r="20" spans="1:16">
      <c r="A20" s="32" t="s">
        <v>384</v>
      </c>
      <c r="B20" s="214"/>
      <c r="C20" s="215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>
        <v>5000</v>
      </c>
      <c r="P20" s="14">
        <v>5000</v>
      </c>
    </row>
    <row r="21" spans="1:16">
      <c r="A21" s="182" t="s">
        <v>371</v>
      </c>
      <c r="B21" s="181"/>
      <c r="C21" s="183"/>
      <c r="D21" s="222"/>
      <c r="E21" s="222"/>
      <c r="F21" s="222">
        <v>1269</v>
      </c>
      <c r="G21" s="222">
        <v>4731</v>
      </c>
      <c r="H21" s="222">
        <v>734</v>
      </c>
      <c r="I21" s="222"/>
      <c r="J21" s="222"/>
      <c r="K21" s="222">
        <v>733</v>
      </c>
      <c r="L21" s="222">
        <v>1269</v>
      </c>
      <c r="M21" s="222"/>
      <c r="N21" s="222"/>
      <c r="O21" s="222">
        <v>732</v>
      </c>
      <c r="P21" s="222">
        <f>SUM(P18:P20)</f>
        <v>15056</v>
      </c>
    </row>
    <row r="22" spans="1:16">
      <c r="A22" s="217"/>
      <c r="B22" s="218"/>
      <c r="C22" s="219"/>
      <c r="D22" s="198"/>
      <c r="E22" s="5"/>
      <c r="F22" s="5"/>
      <c r="G22" s="5"/>
      <c r="H22" s="5"/>
      <c r="I22" s="5"/>
      <c r="J22" s="5"/>
      <c r="K22" s="5"/>
      <c r="L22" s="5"/>
      <c r="M22" s="5"/>
      <c r="N22" s="199"/>
      <c r="O22" s="217"/>
      <c r="P22" s="219"/>
    </row>
    <row r="23" spans="1:16">
      <c r="A23" s="198" t="s">
        <v>385</v>
      </c>
      <c r="B23" s="4"/>
      <c r="C23" s="31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</row>
    <row r="24" spans="1:16">
      <c r="A24" s="30" t="s">
        <v>386</v>
      </c>
      <c r="B24" s="4"/>
      <c r="C24" s="31"/>
      <c r="D24" s="14">
        <v>1786</v>
      </c>
      <c r="E24" s="14">
        <v>1786</v>
      </c>
      <c r="F24" s="14">
        <v>1786</v>
      </c>
      <c r="G24" s="14">
        <v>1884</v>
      </c>
      <c r="H24" s="14">
        <v>1884</v>
      </c>
      <c r="I24" s="14">
        <v>1885</v>
      </c>
      <c r="J24" s="14">
        <v>3219</v>
      </c>
      <c r="K24" s="14">
        <v>2959</v>
      </c>
      <c r="L24" s="14">
        <v>3219</v>
      </c>
      <c r="M24" s="14">
        <v>3219</v>
      </c>
      <c r="N24" s="14">
        <v>1800</v>
      </c>
      <c r="O24" s="14">
        <v>1700</v>
      </c>
      <c r="P24" s="110">
        <f>SUM(D24:O24)</f>
        <v>27127</v>
      </c>
    </row>
    <row r="25" spans="1:16">
      <c r="A25" s="30" t="s">
        <v>387</v>
      </c>
      <c r="B25" s="4"/>
      <c r="C25" s="31"/>
      <c r="D25" s="14">
        <v>395</v>
      </c>
      <c r="E25" s="14">
        <v>395</v>
      </c>
      <c r="F25" s="14">
        <v>395</v>
      </c>
      <c r="G25" s="14">
        <v>421</v>
      </c>
      <c r="H25" s="14">
        <v>421</v>
      </c>
      <c r="I25" s="14">
        <v>490</v>
      </c>
      <c r="J25" s="14">
        <v>731</v>
      </c>
      <c r="K25" s="14">
        <v>731</v>
      </c>
      <c r="L25" s="14">
        <v>723</v>
      </c>
      <c r="M25" s="14">
        <v>576</v>
      </c>
      <c r="N25" s="14">
        <v>397</v>
      </c>
      <c r="O25" s="14">
        <v>368</v>
      </c>
      <c r="P25" s="110">
        <f>SUM(D25:O25)</f>
        <v>6043</v>
      </c>
    </row>
    <row r="26" spans="1:16">
      <c r="A26" s="30" t="s">
        <v>388</v>
      </c>
      <c r="B26" s="4"/>
      <c r="C26" s="31"/>
      <c r="D26" s="14">
        <v>1399</v>
      </c>
      <c r="E26" s="14">
        <v>1399</v>
      </c>
      <c r="F26" s="14">
        <v>1399</v>
      </c>
      <c r="G26" s="14">
        <v>1748</v>
      </c>
      <c r="H26" s="14">
        <v>1748</v>
      </c>
      <c r="I26" s="14">
        <v>1840</v>
      </c>
      <c r="J26" s="14">
        <v>1748</v>
      </c>
      <c r="K26" s="14">
        <v>1763</v>
      </c>
      <c r="L26" s="14">
        <v>1748</v>
      </c>
      <c r="M26" s="14">
        <v>1748</v>
      </c>
      <c r="N26" s="14">
        <v>1403</v>
      </c>
      <c r="O26" s="14">
        <v>1398</v>
      </c>
      <c r="P26" s="110">
        <f>SUM(D26:O26)</f>
        <v>19341</v>
      </c>
    </row>
    <row r="27" spans="1:16">
      <c r="A27" s="30" t="s">
        <v>389</v>
      </c>
      <c r="B27" s="4"/>
      <c r="C27" s="31"/>
      <c r="D27" s="14">
        <v>1950</v>
      </c>
      <c r="E27" s="14">
        <v>1950</v>
      </c>
      <c r="F27" s="14">
        <v>3872</v>
      </c>
      <c r="G27" s="14">
        <v>7774</v>
      </c>
      <c r="H27" s="14">
        <v>4983</v>
      </c>
      <c r="I27" s="14">
        <v>4769</v>
      </c>
      <c r="J27" s="14">
        <v>4822</v>
      </c>
      <c r="K27" s="14">
        <v>4972</v>
      </c>
      <c r="L27" s="14">
        <v>3477</v>
      </c>
      <c r="M27" s="14">
        <v>3473</v>
      </c>
      <c r="N27" s="14">
        <v>5878</v>
      </c>
      <c r="O27" s="14">
        <v>3472</v>
      </c>
      <c r="P27" s="110">
        <f>SUM(D27:O27)</f>
        <v>51392</v>
      </c>
    </row>
    <row r="28" spans="1:16">
      <c r="A28" s="30" t="s">
        <v>390</v>
      </c>
      <c r="B28" s="4"/>
      <c r="C28" s="31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10"/>
    </row>
    <row r="29" spans="1:16">
      <c r="A29" s="202" t="s">
        <v>372</v>
      </c>
      <c r="B29" s="203"/>
      <c r="C29" s="225"/>
      <c r="D29" s="222">
        <f t="shared" ref="D29:O29" si="1">SUM(D24:D28)</f>
        <v>5530</v>
      </c>
      <c r="E29" s="222">
        <f t="shared" si="1"/>
        <v>5530</v>
      </c>
      <c r="F29" s="222">
        <f t="shared" si="1"/>
        <v>7452</v>
      </c>
      <c r="G29" s="222">
        <f t="shared" si="1"/>
        <v>11827</v>
      </c>
      <c r="H29" s="222">
        <f t="shared" si="1"/>
        <v>9036</v>
      </c>
      <c r="I29" s="222">
        <f t="shared" si="1"/>
        <v>8984</v>
      </c>
      <c r="J29" s="222">
        <f t="shared" si="1"/>
        <v>10520</v>
      </c>
      <c r="K29" s="222">
        <f t="shared" si="1"/>
        <v>10425</v>
      </c>
      <c r="L29" s="222">
        <f t="shared" si="1"/>
        <v>9167</v>
      </c>
      <c r="M29" s="222">
        <f t="shared" si="1"/>
        <v>9016</v>
      </c>
      <c r="N29" s="222">
        <f t="shared" si="1"/>
        <v>9478</v>
      </c>
      <c r="O29" s="222">
        <f t="shared" si="1"/>
        <v>6938</v>
      </c>
      <c r="P29" s="222">
        <f>SUM(D29:O29)</f>
        <v>103903</v>
      </c>
    </row>
    <row r="30" spans="1:16">
      <c r="A30" s="30" t="s">
        <v>391</v>
      </c>
      <c r="B30" s="4"/>
      <c r="C30" s="31"/>
      <c r="D30" s="14"/>
      <c r="E30" s="14"/>
      <c r="F30" s="14"/>
      <c r="G30" s="14"/>
      <c r="H30" s="14"/>
      <c r="I30" s="14"/>
      <c r="J30" s="14"/>
      <c r="K30" s="14">
        <v>500</v>
      </c>
      <c r="L30" s="14"/>
      <c r="M30" s="14"/>
      <c r="N30" s="14"/>
      <c r="O30" s="14"/>
      <c r="P30" s="110">
        <f>SUM(G30:O30)</f>
        <v>500</v>
      </c>
    </row>
    <row r="31" spans="1:16">
      <c r="A31" s="30" t="s">
        <v>392</v>
      </c>
      <c r="B31" s="4"/>
      <c r="C31" s="31"/>
      <c r="D31" s="14"/>
      <c r="E31" s="14"/>
      <c r="F31" s="14"/>
      <c r="G31" s="14">
        <v>4885</v>
      </c>
      <c r="H31" s="14">
        <v>1641</v>
      </c>
      <c r="I31" s="14">
        <v>408</v>
      </c>
      <c r="J31" s="14">
        <v>620</v>
      </c>
      <c r="K31" s="14"/>
      <c r="L31" s="14"/>
      <c r="M31" s="14"/>
      <c r="N31" s="14"/>
      <c r="O31" s="14">
        <v>5000</v>
      </c>
      <c r="P31" s="110">
        <f>SUM(G31:O31)</f>
        <v>12554</v>
      </c>
    </row>
    <row r="32" spans="1:16">
      <c r="A32" s="30" t="s">
        <v>393</v>
      </c>
      <c r="B32" s="4"/>
      <c r="C32" s="31"/>
      <c r="D32" s="14"/>
      <c r="E32" s="14"/>
      <c r="F32" s="14"/>
      <c r="G32" s="14"/>
      <c r="H32" s="14"/>
      <c r="I32" s="14"/>
      <c r="J32" s="14">
        <v>1350</v>
      </c>
      <c r="K32" s="14"/>
      <c r="L32" s="14"/>
      <c r="M32" s="14">
        <v>652</v>
      </c>
      <c r="N32" s="14"/>
      <c r="O32" s="14"/>
      <c r="P32" s="110">
        <v>2002</v>
      </c>
    </row>
    <row r="33" spans="1:16">
      <c r="A33" s="222" t="s">
        <v>373</v>
      </c>
      <c r="B33" s="222"/>
      <c r="C33" s="222"/>
      <c r="D33" s="222"/>
      <c r="E33" s="222"/>
      <c r="F33" s="222"/>
      <c r="G33" s="222">
        <f>SUM(G30:G32)</f>
        <v>4885</v>
      </c>
      <c r="H33" s="222">
        <f>SUM(H30:H32)</f>
        <v>1641</v>
      </c>
      <c r="I33" s="222"/>
      <c r="J33" s="222">
        <f>SUM(J30:J32)</f>
        <v>1970</v>
      </c>
      <c r="K33" s="222">
        <f>SUM(K30:K32)</f>
        <v>500</v>
      </c>
      <c r="L33" s="222"/>
      <c r="M33" s="222">
        <f>SUM(M30:M32)</f>
        <v>652</v>
      </c>
      <c r="N33" s="222"/>
      <c r="O33" s="222"/>
      <c r="P33" s="222">
        <f>SUM(P30:P32)</f>
        <v>15056</v>
      </c>
    </row>
  </sheetData>
  <pageMargins left="0.70866141732283472" right="0.70866141732283472" top="0.74803149606299213" bottom="0.74803149606299213" header="0.31496062992125984" footer="0.31496062992125984"/>
  <pageSetup paperSize="9" scale="91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P97"/>
  <sheetViews>
    <sheetView view="pageBreakPreview" topLeftCell="B22" zoomScaleSheetLayoutView="100" workbookViewId="0">
      <selection activeCell="K3" sqref="K3"/>
    </sheetView>
  </sheetViews>
  <sheetFormatPr defaultRowHeight="12.75"/>
  <cols>
    <col min="13" max="13" width="6.5703125" bestFit="1" customWidth="1"/>
    <col min="14" max="14" width="8.5703125" customWidth="1"/>
    <col min="15" max="15" width="10.5703125" bestFit="1" customWidth="1"/>
    <col min="16" max="16" width="10" bestFit="1" customWidth="1"/>
  </cols>
  <sheetData>
    <row r="1" spans="1:16">
      <c r="F1" s="99" t="s">
        <v>457</v>
      </c>
      <c r="G1" s="2"/>
    </row>
    <row r="3" spans="1:16">
      <c r="D3" s="100"/>
      <c r="E3" s="251" t="s">
        <v>600</v>
      </c>
      <c r="F3" s="16"/>
      <c r="G3" s="16"/>
      <c r="H3" s="16"/>
      <c r="I3" s="16"/>
      <c r="J3" s="16"/>
    </row>
    <row r="4" spans="1:16">
      <c r="G4" s="16" t="s">
        <v>535</v>
      </c>
    </row>
    <row r="5" spans="1:16">
      <c r="D5" s="101" t="s">
        <v>394</v>
      </c>
      <c r="E5" s="102"/>
      <c r="F5" s="103"/>
      <c r="G5" s="103"/>
      <c r="H5" s="103"/>
    </row>
    <row r="6" spans="1:16">
      <c r="K6" s="2" t="s">
        <v>187</v>
      </c>
    </row>
    <row r="7" spans="1:16" s="10" customFormat="1">
      <c r="A7" s="267" t="s">
        <v>182</v>
      </c>
      <c r="B7" s="268"/>
      <c r="C7" s="269"/>
      <c r="D7" s="223" t="s">
        <v>183</v>
      </c>
      <c r="E7" s="223" t="s">
        <v>261</v>
      </c>
      <c r="F7" s="223" t="s">
        <v>262</v>
      </c>
      <c r="G7" s="223" t="s">
        <v>263</v>
      </c>
      <c r="H7" s="223" t="s">
        <v>264</v>
      </c>
      <c r="I7" s="223" t="s">
        <v>265</v>
      </c>
      <c r="J7" s="223" t="s">
        <v>266</v>
      </c>
      <c r="K7" s="223" t="s">
        <v>267</v>
      </c>
      <c r="L7" s="223" t="s">
        <v>268</v>
      </c>
      <c r="M7" s="223" t="s">
        <v>269</v>
      </c>
      <c r="N7" s="223" t="s">
        <v>270</v>
      </c>
      <c r="O7" s="223" t="s">
        <v>271</v>
      </c>
      <c r="P7" s="223" t="s">
        <v>374</v>
      </c>
    </row>
    <row r="8" spans="1:16">
      <c r="A8" s="114" t="s">
        <v>188</v>
      </c>
      <c r="B8" s="115"/>
      <c r="C8" s="115"/>
      <c r="D8" s="116" t="s">
        <v>189</v>
      </c>
      <c r="E8" s="116" t="s">
        <v>190</v>
      </c>
      <c r="F8" s="116" t="s">
        <v>191</v>
      </c>
      <c r="G8" s="116" t="s">
        <v>192</v>
      </c>
      <c r="H8" s="116" t="s">
        <v>193</v>
      </c>
      <c r="I8" s="116" t="s">
        <v>194</v>
      </c>
      <c r="J8" s="116" t="s">
        <v>195</v>
      </c>
      <c r="K8" s="116" t="s">
        <v>196</v>
      </c>
      <c r="L8" s="116" t="s">
        <v>197</v>
      </c>
      <c r="M8" s="116" t="s">
        <v>198</v>
      </c>
      <c r="N8" s="116" t="s">
        <v>531</v>
      </c>
      <c r="O8" s="116" t="s">
        <v>199</v>
      </c>
      <c r="P8" s="116" t="s">
        <v>200</v>
      </c>
    </row>
    <row r="9" spans="1:16">
      <c r="A9" s="117"/>
      <c r="B9" s="118"/>
      <c r="C9" s="118"/>
      <c r="D9" s="119" t="s">
        <v>201</v>
      </c>
      <c r="E9" s="119" t="s">
        <v>202</v>
      </c>
      <c r="F9" s="119" t="s">
        <v>203</v>
      </c>
      <c r="G9" s="119" t="s">
        <v>204</v>
      </c>
      <c r="H9" s="119" t="s">
        <v>205</v>
      </c>
      <c r="I9" s="119" t="s">
        <v>203</v>
      </c>
      <c r="J9" s="119"/>
      <c r="K9" s="119" t="s">
        <v>206</v>
      </c>
      <c r="L9" s="119" t="s">
        <v>207</v>
      </c>
      <c r="M9" s="119" t="s">
        <v>208</v>
      </c>
      <c r="N9" s="119" t="s">
        <v>532</v>
      </c>
      <c r="O9" s="119" t="s">
        <v>209</v>
      </c>
      <c r="P9" s="120"/>
    </row>
    <row r="10" spans="1:16">
      <c r="A10" s="41">
        <v>841112</v>
      </c>
      <c r="B10" s="42"/>
      <c r="C10" s="43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05"/>
    </row>
    <row r="11" spans="1:16">
      <c r="A11" s="32" t="s">
        <v>210</v>
      </c>
      <c r="B11" s="327"/>
      <c r="C11" s="328"/>
      <c r="D11" s="106">
        <v>3763</v>
      </c>
      <c r="E11" s="106">
        <v>1016</v>
      </c>
      <c r="F11" s="106">
        <v>1320</v>
      </c>
      <c r="G11" s="106"/>
      <c r="H11" s="106"/>
      <c r="I11" s="106"/>
      <c r="J11" s="106"/>
      <c r="K11" s="106">
        <v>140</v>
      </c>
      <c r="L11" s="106"/>
      <c r="M11" s="106"/>
      <c r="N11" s="106"/>
      <c r="O11" s="106"/>
      <c r="P11" s="104">
        <f>SUM(D11:O11)</f>
        <v>6239</v>
      </c>
    </row>
    <row r="12" spans="1:16">
      <c r="A12" s="41">
        <v>841126</v>
      </c>
      <c r="B12" s="42"/>
      <c r="C12" s="43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05"/>
    </row>
    <row r="13" spans="1:16">
      <c r="A13" s="32" t="s">
        <v>213</v>
      </c>
      <c r="B13" s="327"/>
      <c r="C13" s="328"/>
      <c r="D13" s="107"/>
      <c r="E13" s="107"/>
      <c r="F13" s="107"/>
      <c r="G13" s="107">
        <v>181</v>
      </c>
      <c r="H13" s="107"/>
      <c r="I13" s="107"/>
      <c r="J13" s="107"/>
      <c r="K13" s="107"/>
      <c r="L13" s="107"/>
      <c r="M13" s="107"/>
      <c r="N13" s="107"/>
      <c r="O13" s="107"/>
      <c r="P13" s="104">
        <f>SUM(D13:O13)</f>
        <v>181</v>
      </c>
    </row>
    <row r="14" spans="1:16">
      <c r="A14" s="41">
        <v>841403</v>
      </c>
      <c r="B14" s="42"/>
      <c r="C14" s="43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05"/>
    </row>
    <row r="15" spans="1:16">
      <c r="A15" s="32" t="s">
        <v>214</v>
      </c>
      <c r="B15" s="327"/>
      <c r="C15" s="328"/>
      <c r="D15" s="107">
        <v>3180</v>
      </c>
      <c r="E15" s="107">
        <v>1051</v>
      </c>
      <c r="F15" s="107">
        <v>2595</v>
      </c>
      <c r="G15" s="107"/>
      <c r="H15" s="107"/>
      <c r="I15" s="107"/>
      <c r="J15" s="107">
        <v>2002</v>
      </c>
      <c r="K15" s="107">
        <v>9885</v>
      </c>
      <c r="L15" s="107"/>
      <c r="M15" s="107"/>
      <c r="N15" s="107"/>
      <c r="O15" s="107"/>
      <c r="P15" s="104">
        <f>SUM(D15:O15)</f>
        <v>18713</v>
      </c>
    </row>
    <row r="16" spans="1:16">
      <c r="A16" s="41">
        <v>889928</v>
      </c>
      <c r="B16" s="42"/>
      <c r="C16" s="43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5"/>
    </row>
    <row r="17" spans="1:16">
      <c r="A17" s="32" t="s">
        <v>215</v>
      </c>
      <c r="B17" s="327"/>
      <c r="C17" s="328"/>
      <c r="D17" s="106">
        <v>1647</v>
      </c>
      <c r="E17" s="106">
        <v>497</v>
      </c>
      <c r="F17" s="106">
        <v>1784</v>
      </c>
      <c r="G17" s="106"/>
      <c r="H17" s="106"/>
      <c r="I17" s="106"/>
      <c r="J17" s="106"/>
      <c r="K17" s="106"/>
      <c r="L17" s="106"/>
      <c r="M17" s="106"/>
      <c r="N17" s="106"/>
      <c r="O17" s="106"/>
      <c r="P17" s="104">
        <f>SUM(D17:O17)</f>
        <v>3928</v>
      </c>
    </row>
    <row r="18" spans="1:16">
      <c r="A18" s="41">
        <v>890442</v>
      </c>
      <c r="B18" s="42" t="s">
        <v>216</v>
      </c>
      <c r="C18" s="43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05"/>
    </row>
    <row r="19" spans="1:16">
      <c r="A19" s="32" t="s">
        <v>217</v>
      </c>
      <c r="B19" s="327"/>
      <c r="C19" s="328"/>
      <c r="D19" s="107">
        <v>12762</v>
      </c>
      <c r="E19" s="107">
        <v>1630</v>
      </c>
      <c r="F19" s="107">
        <v>926</v>
      </c>
      <c r="G19" s="107"/>
      <c r="H19" s="107"/>
      <c r="I19" s="107"/>
      <c r="J19" s="107"/>
      <c r="K19" s="107">
        <v>1402</v>
      </c>
      <c r="L19" s="107">
        <v>216</v>
      </c>
      <c r="M19" s="107"/>
      <c r="N19" s="107"/>
      <c r="O19" s="107"/>
      <c r="P19" s="104">
        <f>SUM(D19:O19)</f>
        <v>16936</v>
      </c>
    </row>
    <row r="20" spans="1:16">
      <c r="A20" s="41">
        <v>910121</v>
      </c>
      <c r="B20" s="42"/>
      <c r="C20" s="43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05"/>
    </row>
    <row r="21" spans="1:16">
      <c r="A21" s="32" t="s">
        <v>218</v>
      </c>
      <c r="B21" s="327"/>
      <c r="C21" s="328"/>
      <c r="D21" s="107">
        <v>820</v>
      </c>
      <c r="E21" s="107">
        <v>225</v>
      </c>
      <c r="F21" s="107">
        <v>411</v>
      </c>
      <c r="G21" s="107"/>
      <c r="H21" s="107"/>
      <c r="I21" s="107"/>
      <c r="J21" s="107"/>
      <c r="K21" s="107"/>
      <c r="L21" s="107"/>
      <c r="M21" s="107"/>
      <c r="N21" s="107"/>
      <c r="O21" s="107"/>
      <c r="P21" s="104">
        <f>SUM(D21:O21)</f>
        <v>1456</v>
      </c>
    </row>
    <row r="22" spans="1:16">
      <c r="A22" s="41">
        <v>381103</v>
      </c>
      <c r="B22" s="42"/>
      <c r="C22" s="43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5"/>
    </row>
    <row r="23" spans="1:16">
      <c r="A23" s="32" t="s">
        <v>219</v>
      </c>
      <c r="B23" s="327"/>
      <c r="C23" s="328"/>
      <c r="D23" s="106"/>
      <c r="E23" s="106"/>
      <c r="F23" s="106">
        <v>341</v>
      </c>
      <c r="G23" s="106"/>
      <c r="H23" s="106"/>
      <c r="I23" s="106"/>
      <c r="J23" s="106"/>
      <c r="K23" s="106"/>
      <c r="L23" s="106"/>
      <c r="M23" s="106"/>
      <c r="N23" s="106"/>
      <c r="O23" s="106"/>
      <c r="P23" s="104">
        <f>SUM(D23:O23)</f>
        <v>341</v>
      </c>
    </row>
    <row r="24" spans="1:16">
      <c r="A24" s="41">
        <v>813000</v>
      </c>
      <c r="B24" s="42"/>
      <c r="C24" s="43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05"/>
    </row>
    <row r="25" spans="1:16">
      <c r="A25" s="32" t="s">
        <v>474</v>
      </c>
      <c r="B25" s="327"/>
      <c r="C25" s="328"/>
      <c r="D25" s="107">
        <v>784</v>
      </c>
      <c r="E25" s="107">
        <v>212</v>
      </c>
      <c r="F25" s="107">
        <v>2794</v>
      </c>
      <c r="G25" s="107"/>
      <c r="H25" s="107"/>
      <c r="I25" s="107"/>
      <c r="J25" s="107"/>
      <c r="K25" s="107"/>
      <c r="L25" s="107"/>
      <c r="M25" s="107"/>
      <c r="N25" s="107"/>
      <c r="O25" s="107"/>
      <c r="P25" s="108">
        <f>SUM(D25:O25)</f>
        <v>3790</v>
      </c>
    </row>
    <row r="26" spans="1:16">
      <c r="A26" s="41">
        <v>841402</v>
      </c>
      <c r="B26" s="42"/>
      <c r="C26" s="43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30"/>
      <c r="O26" s="30"/>
      <c r="P26" s="105"/>
    </row>
    <row r="27" spans="1:16">
      <c r="A27" s="32" t="s">
        <v>220</v>
      </c>
      <c r="B27" s="327"/>
      <c r="C27" s="328"/>
      <c r="D27" s="107"/>
      <c r="E27" s="107"/>
      <c r="F27" s="107">
        <v>4340</v>
      </c>
      <c r="G27" s="107"/>
      <c r="H27" s="107"/>
      <c r="I27" s="107"/>
      <c r="J27" s="107"/>
      <c r="K27" s="107"/>
      <c r="L27" s="107"/>
      <c r="M27" s="107"/>
      <c r="N27" s="32"/>
      <c r="O27" s="32"/>
      <c r="P27" s="104">
        <f>SUM(D27:O27)</f>
        <v>4340</v>
      </c>
    </row>
    <row r="28" spans="1:16">
      <c r="A28" s="41">
        <v>862240</v>
      </c>
      <c r="B28" s="42"/>
      <c r="C28" s="42"/>
      <c r="D28" s="18"/>
      <c r="E28" s="18"/>
      <c r="F28" s="18"/>
      <c r="G28" s="18"/>
      <c r="H28" s="18"/>
      <c r="I28" s="42"/>
      <c r="J28" s="18"/>
      <c r="K28" s="42"/>
      <c r="L28" s="18"/>
      <c r="M28" s="42"/>
      <c r="N28" s="18"/>
      <c r="O28" s="18"/>
      <c r="P28" s="105"/>
    </row>
    <row r="29" spans="1:16">
      <c r="A29" s="32" t="s">
        <v>221</v>
      </c>
      <c r="B29" s="327"/>
      <c r="C29" s="327"/>
      <c r="D29" s="107"/>
      <c r="E29" s="107"/>
      <c r="F29" s="107">
        <v>414</v>
      </c>
      <c r="G29" s="107">
        <v>40</v>
      </c>
      <c r="H29" s="107"/>
      <c r="I29" s="327"/>
      <c r="J29" s="107"/>
      <c r="K29" s="327"/>
      <c r="L29" s="107"/>
      <c r="M29" s="327"/>
      <c r="N29" s="107"/>
      <c r="O29" s="107"/>
      <c r="P29" s="104">
        <f>SUM(D29:O29)</f>
        <v>454</v>
      </c>
    </row>
    <row r="30" spans="1:16">
      <c r="A30" s="41">
        <v>960302</v>
      </c>
      <c r="B30" s="42"/>
      <c r="C30" s="42"/>
      <c r="D30" s="18"/>
      <c r="E30" s="18"/>
      <c r="F30" s="18"/>
      <c r="G30" s="18"/>
      <c r="H30" s="18"/>
      <c r="I30" s="42"/>
      <c r="J30" s="18"/>
      <c r="K30" s="42"/>
      <c r="L30" s="18"/>
      <c r="M30" s="42"/>
      <c r="N30" s="18"/>
      <c r="O30" s="18"/>
      <c r="P30" s="105"/>
    </row>
    <row r="31" spans="1:16">
      <c r="A31" s="32" t="s">
        <v>5</v>
      </c>
      <c r="B31" s="327"/>
      <c r="C31" s="327"/>
      <c r="D31" s="107"/>
      <c r="E31" s="107"/>
      <c r="F31" s="107">
        <v>910</v>
      </c>
      <c r="G31" s="107"/>
      <c r="H31" s="107"/>
      <c r="I31" s="327"/>
      <c r="J31" s="107"/>
      <c r="K31" s="327">
        <v>203</v>
      </c>
      <c r="L31" s="107"/>
      <c r="M31" s="327"/>
      <c r="N31" s="107"/>
      <c r="O31" s="107"/>
      <c r="P31" s="104">
        <f>SUM(D31:O31)</f>
        <v>1113</v>
      </c>
    </row>
    <row r="32" spans="1:16">
      <c r="A32" s="41">
        <v>851011</v>
      </c>
      <c r="B32" s="42"/>
      <c r="C32" s="42"/>
      <c r="D32" s="106"/>
      <c r="E32" s="106"/>
      <c r="F32" s="106"/>
      <c r="G32" s="106"/>
      <c r="H32" s="106"/>
      <c r="I32" s="4"/>
      <c r="J32" s="106"/>
      <c r="K32" s="4"/>
      <c r="L32" s="106"/>
      <c r="M32" s="4"/>
      <c r="N32" s="106"/>
      <c r="O32" s="106"/>
      <c r="P32" s="105"/>
    </row>
    <row r="33" spans="1:16">
      <c r="A33" s="32" t="s">
        <v>223</v>
      </c>
      <c r="B33" s="327"/>
      <c r="C33" s="327"/>
      <c r="D33" s="106"/>
      <c r="E33" s="106"/>
      <c r="F33" s="106"/>
      <c r="G33" s="106">
        <v>1768</v>
      </c>
      <c r="H33" s="106"/>
      <c r="I33" s="4"/>
      <c r="J33" s="106"/>
      <c r="K33" s="4"/>
      <c r="L33" s="106"/>
      <c r="M33" s="4"/>
      <c r="N33" s="106"/>
      <c r="O33" s="106"/>
      <c r="P33" s="104">
        <f>SUM(D33:O33)</f>
        <v>1768</v>
      </c>
    </row>
    <row r="34" spans="1:16">
      <c r="A34" s="41">
        <v>882122</v>
      </c>
      <c r="B34" s="42"/>
      <c r="C34" s="42"/>
      <c r="D34" s="18"/>
      <c r="E34" s="18"/>
      <c r="F34" s="18"/>
      <c r="G34" s="18"/>
      <c r="H34" s="18"/>
      <c r="I34" s="42"/>
      <c r="J34" s="18"/>
      <c r="K34" s="42"/>
      <c r="L34" s="18"/>
      <c r="M34" s="42"/>
      <c r="N34" s="18"/>
      <c r="O34" s="18"/>
      <c r="P34" s="105"/>
    </row>
    <row r="35" spans="1:16">
      <c r="A35" s="32" t="s">
        <v>8</v>
      </c>
      <c r="B35" s="327"/>
      <c r="C35" s="327"/>
      <c r="D35" s="107"/>
      <c r="E35" s="107"/>
      <c r="F35" s="107"/>
      <c r="G35" s="107"/>
      <c r="H35" s="107"/>
      <c r="I35" s="327">
        <v>1642</v>
      </c>
      <c r="J35" s="107"/>
      <c r="K35" s="327"/>
      <c r="L35" s="107"/>
      <c r="M35" s="327"/>
      <c r="N35" s="107"/>
      <c r="O35" s="107"/>
      <c r="P35" s="104">
        <f>SUM(D35:O35)</f>
        <v>1642</v>
      </c>
    </row>
    <row r="36" spans="1:16">
      <c r="A36" s="41">
        <v>882124</v>
      </c>
      <c r="B36" s="42"/>
      <c r="C36" s="42"/>
      <c r="D36" s="18"/>
      <c r="E36" s="18"/>
      <c r="F36" s="18"/>
      <c r="G36" s="18"/>
      <c r="H36" s="18"/>
      <c r="I36" s="42"/>
      <c r="J36" s="18"/>
      <c r="K36" s="42"/>
      <c r="L36" s="18"/>
      <c r="M36" s="42"/>
      <c r="N36" s="18"/>
      <c r="O36" s="18"/>
      <c r="P36" s="105"/>
    </row>
    <row r="37" spans="1:16">
      <c r="A37" s="32" t="s">
        <v>230</v>
      </c>
      <c r="B37" s="327"/>
      <c r="C37" s="327"/>
      <c r="D37" s="107"/>
      <c r="E37" s="107"/>
      <c r="F37" s="107"/>
      <c r="G37" s="107"/>
      <c r="H37" s="107"/>
      <c r="I37" s="327">
        <v>50</v>
      </c>
      <c r="J37" s="107"/>
      <c r="K37" s="327"/>
      <c r="L37" s="107"/>
      <c r="M37" s="327"/>
      <c r="N37" s="107"/>
      <c r="O37" s="107"/>
      <c r="P37" s="104">
        <f>SUM(D37:O37)</f>
        <v>50</v>
      </c>
    </row>
    <row r="38" spans="1:16">
      <c r="A38" s="41">
        <v>882202</v>
      </c>
      <c r="B38" s="42"/>
      <c r="C38" s="42"/>
      <c r="D38" s="106"/>
      <c r="E38" s="106"/>
      <c r="F38" s="106"/>
      <c r="G38" s="106"/>
      <c r="H38" s="106"/>
      <c r="I38" s="4"/>
      <c r="J38" s="106"/>
      <c r="K38" s="4"/>
      <c r="L38" s="106"/>
      <c r="M38" s="4"/>
      <c r="N38" s="106"/>
      <c r="O38" s="106"/>
      <c r="P38" s="105"/>
    </row>
    <row r="39" spans="1:16">
      <c r="A39" s="32" t="s">
        <v>10</v>
      </c>
      <c r="B39" s="327"/>
      <c r="C39" s="327"/>
      <c r="D39" s="106"/>
      <c r="E39" s="106"/>
      <c r="F39" s="106"/>
      <c r="G39" s="106"/>
      <c r="H39" s="106"/>
      <c r="I39" s="4">
        <v>90</v>
      </c>
      <c r="J39" s="106"/>
      <c r="K39" s="4"/>
      <c r="L39" s="106"/>
      <c r="M39" s="4"/>
      <c r="N39" s="106"/>
      <c r="O39" s="106"/>
      <c r="P39" s="104">
        <f>SUM(D39:O39)</f>
        <v>90</v>
      </c>
    </row>
    <row r="40" spans="1:16">
      <c r="A40" s="41">
        <v>882203</v>
      </c>
      <c r="B40" s="42"/>
      <c r="C40" s="42"/>
      <c r="D40" s="18"/>
      <c r="E40" s="18"/>
      <c r="F40" s="18"/>
      <c r="G40" s="18"/>
      <c r="H40" s="18"/>
      <c r="I40" s="42"/>
      <c r="J40" s="18"/>
      <c r="K40" s="42"/>
      <c r="L40" s="18"/>
      <c r="M40" s="42"/>
      <c r="N40" s="18"/>
      <c r="O40" s="18"/>
      <c r="P40" s="105"/>
    </row>
    <row r="41" spans="1:16">
      <c r="A41" s="32" t="s">
        <v>11</v>
      </c>
      <c r="B41" s="327"/>
      <c r="C41" s="327"/>
      <c r="D41" s="107"/>
      <c r="E41" s="107"/>
      <c r="F41" s="107"/>
      <c r="G41" s="107"/>
      <c r="H41" s="107"/>
      <c r="I41" s="327">
        <v>450</v>
      </c>
      <c r="J41" s="107"/>
      <c r="K41" s="327"/>
      <c r="L41" s="107"/>
      <c r="M41" s="327"/>
      <c r="N41" s="107"/>
      <c r="O41" s="107"/>
      <c r="P41" s="104">
        <f>SUM(D41:O41)</f>
        <v>450</v>
      </c>
    </row>
    <row r="42" spans="1:16">
      <c r="A42" s="41">
        <v>8419139</v>
      </c>
      <c r="B42" s="42"/>
      <c r="C42" s="43"/>
      <c r="D42" s="18"/>
      <c r="E42" s="18"/>
      <c r="F42" s="18"/>
      <c r="G42" s="18"/>
      <c r="H42" s="18"/>
      <c r="I42" s="42"/>
      <c r="J42" s="18"/>
      <c r="K42" s="42"/>
      <c r="L42" s="18"/>
      <c r="M42" s="42"/>
      <c r="N42" s="18"/>
      <c r="O42" s="18"/>
      <c r="P42" s="105"/>
    </row>
    <row r="43" spans="1:16">
      <c r="A43" s="32" t="s">
        <v>536</v>
      </c>
      <c r="B43" s="327"/>
      <c r="C43" s="328"/>
      <c r="D43" s="107"/>
      <c r="E43" s="107"/>
      <c r="F43" s="107"/>
      <c r="G43" s="107"/>
      <c r="H43" s="107"/>
      <c r="I43" s="327"/>
      <c r="J43" s="107"/>
      <c r="K43" s="327"/>
      <c r="L43" s="107"/>
      <c r="M43" s="327"/>
      <c r="N43" s="107">
        <v>12471</v>
      </c>
      <c r="O43" s="107"/>
      <c r="P43" s="104">
        <f>SUM(D43:O43)</f>
        <v>12471</v>
      </c>
    </row>
    <row r="44" spans="1:16">
      <c r="A44" s="30">
        <v>8821191</v>
      </c>
      <c r="B44" s="4"/>
      <c r="C44" s="4"/>
      <c r="D44" s="106"/>
      <c r="E44" s="106"/>
      <c r="F44" s="106"/>
      <c r="G44" s="106"/>
      <c r="H44" s="106"/>
      <c r="I44" s="4"/>
      <c r="J44" s="106"/>
      <c r="K44" s="4"/>
      <c r="L44" s="106"/>
      <c r="M44" s="4"/>
      <c r="N44" s="106"/>
      <c r="O44" s="106"/>
      <c r="P44" s="108"/>
    </row>
    <row r="45" spans="1:16">
      <c r="A45" s="30" t="s">
        <v>491</v>
      </c>
      <c r="B45" s="4"/>
      <c r="C45" s="4"/>
      <c r="D45" s="106"/>
      <c r="E45" s="106"/>
      <c r="F45" s="106"/>
      <c r="G45" s="106"/>
      <c r="H45" s="106"/>
      <c r="I45" s="4">
        <v>70</v>
      </c>
      <c r="J45" s="106"/>
      <c r="K45" s="4"/>
      <c r="L45" s="106"/>
      <c r="M45" s="4"/>
      <c r="N45" s="106"/>
      <c r="O45" s="106"/>
      <c r="P45" s="108">
        <f>SUM(D45:O45)</f>
        <v>70</v>
      </c>
    </row>
    <row r="46" spans="1:16">
      <c r="A46" s="41" t="s">
        <v>235</v>
      </c>
      <c r="B46" s="42"/>
      <c r="C46" s="42"/>
      <c r="D46" s="18"/>
      <c r="E46" s="18"/>
      <c r="F46" s="18"/>
      <c r="G46" s="18"/>
      <c r="H46" s="18"/>
      <c r="I46" s="42"/>
      <c r="J46" s="18"/>
      <c r="K46" s="42"/>
      <c r="L46" s="18"/>
      <c r="M46" s="42"/>
      <c r="N46" s="18"/>
      <c r="O46" s="18"/>
      <c r="P46" s="105"/>
    </row>
    <row r="47" spans="1:16">
      <c r="A47" s="32"/>
      <c r="B47" s="327"/>
      <c r="C47" s="327"/>
      <c r="D47" s="107"/>
      <c r="E47" s="107"/>
      <c r="F47" s="107"/>
      <c r="G47" s="107">
        <v>51</v>
      </c>
      <c r="H47" s="107"/>
      <c r="I47" s="327"/>
      <c r="J47" s="107"/>
      <c r="K47" s="327"/>
      <c r="L47" s="107"/>
      <c r="M47" s="327"/>
      <c r="N47" s="107"/>
      <c r="O47" s="107"/>
      <c r="P47" s="104">
        <f>SUM(D47:O47)</f>
        <v>51</v>
      </c>
    </row>
    <row r="48" spans="1:16">
      <c r="A48" s="41" t="s">
        <v>578</v>
      </c>
      <c r="B48" s="42"/>
      <c r="C48" s="42"/>
      <c r="D48" s="18"/>
      <c r="E48" s="18"/>
      <c r="F48" s="18"/>
      <c r="G48" s="18"/>
      <c r="H48" s="18"/>
      <c r="I48" s="42"/>
      <c r="J48" s="18"/>
      <c r="K48" s="42"/>
      <c r="L48" s="18"/>
      <c r="M48" s="42"/>
      <c r="N48" s="18"/>
      <c r="O48" s="18"/>
      <c r="P48" s="105"/>
    </row>
    <row r="49" spans="1:16">
      <c r="A49" s="32" t="s">
        <v>569</v>
      </c>
      <c r="B49" s="408"/>
      <c r="C49" s="408"/>
      <c r="D49" s="107">
        <v>2756</v>
      </c>
      <c r="E49" s="107">
        <v>554</v>
      </c>
      <c r="F49" s="107"/>
      <c r="G49" s="107"/>
      <c r="H49" s="107"/>
      <c r="I49" s="408"/>
      <c r="J49" s="107"/>
      <c r="K49" s="408"/>
      <c r="L49" s="107"/>
      <c r="M49" s="408"/>
      <c r="N49" s="107"/>
      <c r="O49" s="107"/>
      <c r="P49" s="104">
        <f>SUM(D49:O49)</f>
        <v>3310</v>
      </c>
    </row>
    <row r="50" spans="1:16">
      <c r="A50" s="30">
        <v>562912</v>
      </c>
      <c r="B50" s="4"/>
      <c r="C50" s="4"/>
      <c r="D50" s="18"/>
      <c r="E50" s="18"/>
      <c r="F50" s="18"/>
      <c r="G50" s="18"/>
      <c r="H50" s="18"/>
      <c r="I50" s="42"/>
      <c r="J50" s="18"/>
      <c r="K50" s="42"/>
      <c r="L50" s="18"/>
      <c r="M50" s="42"/>
      <c r="N50" s="18"/>
      <c r="O50" s="18"/>
      <c r="P50" s="108"/>
    </row>
    <row r="51" spans="1:16">
      <c r="A51" s="30" t="s">
        <v>579</v>
      </c>
      <c r="B51" s="4"/>
      <c r="C51" s="4"/>
      <c r="D51" s="107"/>
      <c r="E51" s="107"/>
      <c r="F51" s="107">
        <v>121</v>
      </c>
      <c r="G51" s="107"/>
      <c r="H51" s="107"/>
      <c r="I51" s="409"/>
      <c r="J51" s="107"/>
      <c r="K51" s="409"/>
      <c r="L51" s="107"/>
      <c r="M51" s="409"/>
      <c r="N51" s="107"/>
      <c r="O51" s="107"/>
      <c r="P51" s="108">
        <f>SUM(D51:O51)</f>
        <v>121</v>
      </c>
    </row>
    <row r="52" spans="1:16">
      <c r="A52" s="41">
        <v>552110</v>
      </c>
      <c r="B52" s="42"/>
      <c r="C52" s="42"/>
      <c r="D52" s="106"/>
      <c r="E52" s="106"/>
      <c r="F52" s="106"/>
      <c r="G52" s="106"/>
      <c r="H52" s="106"/>
      <c r="I52" s="4"/>
      <c r="J52" s="106"/>
      <c r="K52" s="4"/>
      <c r="L52" s="106"/>
      <c r="M52" s="4"/>
      <c r="N52" s="106"/>
      <c r="O52" s="106"/>
      <c r="P52" s="105"/>
    </row>
    <row r="53" spans="1:16">
      <c r="A53" s="32" t="s">
        <v>461</v>
      </c>
      <c r="B53" s="327"/>
      <c r="C53" s="327"/>
      <c r="D53" s="106"/>
      <c r="E53" s="106"/>
      <c r="F53" s="106"/>
      <c r="G53" s="106">
        <v>215</v>
      </c>
      <c r="H53" s="106"/>
      <c r="I53" s="4"/>
      <c r="J53" s="106"/>
      <c r="K53" s="4"/>
      <c r="L53" s="106"/>
      <c r="M53" s="4"/>
      <c r="N53" s="106"/>
      <c r="O53" s="106"/>
      <c r="P53" s="104">
        <f>SUM(D53:O53)</f>
        <v>215</v>
      </c>
    </row>
    <row r="54" spans="1:16">
      <c r="A54" s="121"/>
      <c r="B54" s="122"/>
      <c r="C54" s="122"/>
      <c r="D54" s="126"/>
      <c r="E54" s="126"/>
      <c r="F54" s="126"/>
      <c r="G54" s="126"/>
      <c r="H54" s="126"/>
      <c r="I54" s="122"/>
      <c r="J54" s="126"/>
      <c r="K54" s="122"/>
      <c r="L54" s="126"/>
      <c r="M54" s="122"/>
      <c r="N54" s="126"/>
      <c r="O54" s="126"/>
      <c r="P54" s="127"/>
    </row>
    <row r="55" spans="1:16" s="1" customFormat="1">
      <c r="A55" s="275" t="s">
        <v>272</v>
      </c>
      <c r="B55" s="276"/>
      <c r="C55" s="276"/>
      <c r="D55" s="277">
        <f>SUM(D11:D54)</f>
        <v>25712</v>
      </c>
      <c r="E55" s="277">
        <f>SUM(E11:E54)</f>
        <v>5185</v>
      </c>
      <c r="F55" s="277">
        <f>SUM(F11:F54)</f>
        <v>15956</v>
      </c>
      <c r="G55" s="277">
        <f>SUM(G11:G54)</f>
        <v>2255</v>
      </c>
      <c r="H55" s="277"/>
      <c r="I55" s="276">
        <f>SUM(I11:I54)</f>
        <v>2302</v>
      </c>
      <c r="J55" s="277">
        <f>SUM(J11:J54)</f>
        <v>2002</v>
      </c>
      <c r="K55" s="276">
        <f>SUM(K11:K54)</f>
        <v>11630</v>
      </c>
      <c r="L55" s="277">
        <f>SUM(L11:L54)</f>
        <v>216</v>
      </c>
      <c r="M55" s="276"/>
      <c r="N55" s="277">
        <f>SUM(N11:N54)</f>
        <v>12471</v>
      </c>
      <c r="O55" s="277"/>
      <c r="P55" s="120">
        <f>SUM(D55:O55)</f>
        <v>77729</v>
      </c>
    </row>
    <row r="56" spans="1:16">
      <c r="G56" s="8">
        <v>2</v>
      </c>
    </row>
    <row r="57" spans="1:16" s="10" customFormat="1">
      <c r="A57" s="266" t="s">
        <v>182</v>
      </c>
      <c r="B57" s="179"/>
      <c r="C57" s="179"/>
      <c r="D57" s="223" t="s">
        <v>183</v>
      </c>
      <c r="E57" s="223" t="s">
        <v>261</v>
      </c>
      <c r="F57" s="223" t="s">
        <v>262</v>
      </c>
      <c r="G57" s="223" t="s">
        <v>263</v>
      </c>
      <c r="H57" s="223" t="s">
        <v>264</v>
      </c>
      <c r="I57" s="223" t="s">
        <v>265</v>
      </c>
      <c r="J57" s="223" t="s">
        <v>266</v>
      </c>
      <c r="K57" s="223" t="s">
        <v>267</v>
      </c>
      <c r="L57" s="223" t="s">
        <v>268</v>
      </c>
      <c r="M57" s="223" t="s">
        <v>269</v>
      </c>
      <c r="N57" s="223" t="s">
        <v>270</v>
      </c>
      <c r="O57" s="223" t="s">
        <v>271</v>
      </c>
      <c r="P57" s="223" t="s">
        <v>271</v>
      </c>
    </row>
    <row r="58" spans="1:16">
      <c r="A58" s="114" t="s">
        <v>188</v>
      </c>
      <c r="B58" s="115"/>
      <c r="C58" s="115"/>
      <c r="D58" s="116" t="s">
        <v>475</v>
      </c>
      <c r="E58" s="116" t="s">
        <v>477</v>
      </c>
      <c r="F58" s="116" t="s">
        <v>478</v>
      </c>
      <c r="G58" s="116" t="s">
        <v>479</v>
      </c>
      <c r="H58" s="116" t="s">
        <v>480</v>
      </c>
      <c r="I58" s="116" t="s">
        <v>482</v>
      </c>
      <c r="J58" s="116" t="s">
        <v>484</v>
      </c>
      <c r="K58" s="116" t="s">
        <v>485</v>
      </c>
      <c r="L58" s="116" t="s">
        <v>486</v>
      </c>
      <c r="M58" s="116"/>
      <c r="N58" s="116"/>
      <c r="O58" s="116"/>
      <c r="P58" s="116" t="s">
        <v>200</v>
      </c>
    </row>
    <row r="59" spans="1:16">
      <c r="A59" s="117"/>
      <c r="B59" s="118"/>
      <c r="C59" s="118"/>
      <c r="D59" s="119" t="s">
        <v>476</v>
      </c>
      <c r="E59" s="119" t="s">
        <v>476</v>
      </c>
      <c r="F59" s="119" t="s">
        <v>476</v>
      </c>
      <c r="G59" s="119" t="s">
        <v>208</v>
      </c>
      <c r="H59" s="119" t="s">
        <v>481</v>
      </c>
      <c r="I59" s="119" t="s">
        <v>483</v>
      </c>
      <c r="J59" s="119"/>
      <c r="K59" s="119" t="s">
        <v>17</v>
      </c>
      <c r="L59" s="119" t="s">
        <v>17</v>
      </c>
      <c r="M59" s="119"/>
      <c r="N59" s="119"/>
      <c r="O59" s="119"/>
      <c r="P59" s="120"/>
    </row>
    <row r="60" spans="1:16">
      <c r="A60" s="41">
        <v>841901</v>
      </c>
      <c r="B60" s="42"/>
      <c r="C60" s="43"/>
      <c r="D60" s="41"/>
      <c r="E60" s="18"/>
      <c r="F60" s="42"/>
      <c r="G60" s="18"/>
      <c r="H60" s="42"/>
      <c r="I60" s="18"/>
      <c r="J60" s="42"/>
      <c r="K60" s="18"/>
      <c r="L60" s="42"/>
      <c r="M60" s="18"/>
      <c r="N60" s="43"/>
      <c r="O60" s="43"/>
      <c r="P60" s="105"/>
    </row>
    <row r="61" spans="1:16">
      <c r="A61" s="32" t="s">
        <v>252</v>
      </c>
      <c r="B61" s="327"/>
      <c r="C61" s="328"/>
      <c r="D61" s="32"/>
      <c r="E61" s="107">
        <v>10852</v>
      </c>
      <c r="F61" s="327">
        <v>4158</v>
      </c>
      <c r="G61" s="107"/>
      <c r="H61" s="327">
        <v>30494</v>
      </c>
      <c r="I61" s="107"/>
      <c r="J61" s="327"/>
      <c r="K61" s="107"/>
      <c r="L61" s="327"/>
      <c r="M61" s="107"/>
      <c r="N61" s="335"/>
      <c r="O61" s="328"/>
      <c r="P61" s="104">
        <f>SUM(D61:O61)</f>
        <v>45504</v>
      </c>
    </row>
    <row r="62" spans="1:16">
      <c r="A62" s="41">
        <v>813000</v>
      </c>
      <c r="B62" s="42"/>
      <c r="C62" s="43"/>
      <c r="D62" s="41"/>
      <c r="E62" s="18"/>
      <c r="F62" s="42"/>
      <c r="G62" s="18"/>
      <c r="H62" s="42"/>
      <c r="I62" s="18"/>
      <c r="J62" s="42"/>
      <c r="K62" s="18"/>
      <c r="L62" s="42"/>
      <c r="M62" s="18"/>
      <c r="N62" s="43"/>
      <c r="O62" s="43"/>
      <c r="P62" s="105"/>
    </row>
    <row r="63" spans="1:16">
      <c r="A63" s="32" t="s">
        <v>474</v>
      </c>
      <c r="B63" s="327"/>
      <c r="C63" s="328"/>
      <c r="D63" s="32"/>
      <c r="E63" s="107"/>
      <c r="F63" s="327"/>
      <c r="G63" s="107"/>
      <c r="H63" s="327"/>
      <c r="I63" s="107"/>
      <c r="J63" s="327"/>
      <c r="K63" s="107"/>
      <c r="L63" s="327"/>
      <c r="M63" s="107"/>
      <c r="N63" s="335"/>
      <c r="O63" s="328"/>
      <c r="P63" s="104"/>
    </row>
    <row r="64" spans="1:16">
      <c r="A64" s="41">
        <v>841402</v>
      </c>
      <c r="B64" s="42"/>
      <c r="C64" s="43"/>
      <c r="D64" s="41"/>
      <c r="E64" s="18"/>
      <c r="F64" s="42"/>
      <c r="G64" s="18"/>
      <c r="H64" s="42"/>
      <c r="I64" s="18"/>
      <c r="J64" s="42"/>
      <c r="K64" s="18"/>
      <c r="L64" s="42"/>
      <c r="M64" s="18"/>
      <c r="N64" s="43"/>
      <c r="O64" s="43"/>
      <c r="P64" s="105"/>
    </row>
    <row r="65" spans="1:16">
      <c r="A65" s="32" t="s">
        <v>220</v>
      </c>
      <c r="B65" s="327"/>
      <c r="C65" s="328"/>
      <c r="D65" s="32"/>
      <c r="E65" s="107"/>
      <c r="F65" s="327"/>
      <c r="G65" s="107"/>
      <c r="H65" s="327"/>
      <c r="I65" s="107"/>
      <c r="J65" s="327"/>
      <c r="K65" s="107"/>
      <c r="L65" s="327"/>
      <c r="M65" s="107"/>
      <c r="N65" s="335"/>
      <c r="O65" s="328"/>
      <c r="P65" s="104"/>
    </row>
    <row r="66" spans="1:16">
      <c r="A66" s="41">
        <v>552110</v>
      </c>
      <c r="B66" s="42"/>
      <c r="C66" s="42"/>
      <c r="D66" s="30"/>
      <c r="E66" s="106"/>
      <c r="F66" s="4"/>
      <c r="G66" s="106"/>
      <c r="H66" s="4"/>
      <c r="I66" s="106"/>
      <c r="J66" s="4"/>
      <c r="K66" s="106"/>
      <c r="L66" s="4"/>
      <c r="M66" s="106"/>
      <c r="N66" s="31"/>
      <c r="O66" s="31"/>
      <c r="P66" s="108"/>
    </row>
    <row r="67" spans="1:16">
      <c r="A67" s="32" t="s">
        <v>461</v>
      </c>
      <c r="B67" s="327"/>
      <c r="C67" s="327"/>
      <c r="D67" s="30"/>
      <c r="E67" s="106"/>
      <c r="F67" s="4"/>
      <c r="G67" s="106"/>
      <c r="H67" s="4"/>
      <c r="I67" s="106"/>
      <c r="J67" s="4"/>
      <c r="K67" s="106"/>
      <c r="L67" s="4"/>
      <c r="M67" s="106"/>
      <c r="N67" s="31"/>
      <c r="O67" s="31"/>
      <c r="P67" s="108"/>
    </row>
    <row r="68" spans="1:16">
      <c r="A68" s="41">
        <v>841126</v>
      </c>
      <c r="B68" s="42"/>
      <c r="C68" s="43"/>
      <c r="D68" s="41"/>
      <c r="E68" s="18"/>
      <c r="F68" s="42"/>
      <c r="G68" s="18"/>
      <c r="H68" s="42"/>
      <c r="I68" s="18"/>
      <c r="J68" s="42"/>
      <c r="K68" s="18"/>
      <c r="L68" s="42"/>
      <c r="M68" s="18"/>
      <c r="N68" s="43"/>
      <c r="O68" s="43"/>
      <c r="P68" s="105"/>
    </row>
    <row r="69" spans="1:16">
      <c r="A69" s="32" t="s">
        <v>253</v>
      </c>
      <c r="B69" s="327"/>
      <c r="C69" s="328"/>
      <c r="D69" s="32"/>
      <c r="E69" s="107"/>
      <c r="F69" s="327"/>
      <c r="G69" s="107"/>
      <c r="H69" s="327">
        <v>1290</v>
      </c>
      <c r="I69" s="107"/>
      <c r="J69" s="327"/>
      <c r="K69" s="107"/>
      <c r="L69" s="327"/>
      <c r="M69" s="107"/>
      <c r="N69" s="335"/>
      <c r="O69" s="328"/>
      <c r="P69" s="104">
        <f>SUM(D69:O69)</f>
        <v>1290</v>
      </c>
    </row>
    <row r="70" spans="1:16">
      <c r="A70" s="41">
        <v>889928</v>
      </c>
      <c r="B70" s="42"/>
      <c r="C70" s="43"/>
      <c r="D70" s="30"/>
      <c r="E70" s="18"/>
      <c r="F70" s="4"/>
      <c r="G70" s="18"/>
      <c r="H70" s="4"/>
      <c r="I70" s="18"/>
      <c r="J70" s="4"/>
      <c r="K70" s="18"/>
      <c r="L70" s="4"/>
      <c r="M70" s="18"/>
      <c r="N70" s="31"/>
      <c r="O70" s="31"/>
      <c r="P70" s="108"/>
    </row>
    <row r="71" spans="1:16">
      <c r="A71" s="32" t="s">
        <v>215</v>
      </c>
      <c r="B71" s="327"/>
      <c r="C71" s="328"/>
      <c r="D71" s="30"/>
      <c r="E71" s="107"/>
      <c r="F71" s="4"/>
      <c r="G71" s="107"/>
      <c r="H71" s="4">
        <v>1997</v>
      </c>
      <c r="I71" s="107"/>
      <c r="J71" s="4"/>
      <c r="K71" s="107"/>
      <c r="L71" s="4"/>
      <c r="M71" s="107"/>
      <c r="N71" s="31"/>
      <c r="O71" s="31"/>
      <c r="P71" s="108">
        <f>SUM(D71:O71)</f>
        <v>1997</v>
      </c>
    </row>
    <row r="72" spans="1:16">
      <c r="A72" s="41">
        <v>910121</v>
      </c>
      <c r="B72" s="42"/>
      <c r="C72" s="43"/>
      <c r="D72" s="41"/>
      <c r="E72" s="106"/>
      <c r="F72" s="18"/>
      <c r="G72" s="42"/>
      <c r="H72" s="18"/>
      <c r="I72" s="42"/>
      <c r="J72" s="18"/>
      <c r="K72" s="42"/>
      <c r="L72" s="18"/>
      <c r="M72" s="42"/>
      <c r="N72" s="18"/>
      <c r="O72" s="18"/>
      <c r="P72" s="105"/>
    </row>
    <row r="73" spans="1:16">
      <c r="A73" s="32" t="s">
        <v>254</v>
      </c>
      <c r="B73" s="327"/>
      <c r="C73" s="328"/>
      <c r="D73" s="32"/>
      <c r="E73" s="107"/>
      <c r="F73" s="107"/>
      <c r="G73" s="327"/>
      <c r="H73" s="107">
        <v>1034</v>
      </c>
      <c r="I73" s="327"/>
      <c r="J73" s="107"/>
      <c r="K73" s="327"/>
      <c r="L73" s="107"/>
      <c r="M73" s="327"/>
      <c r="N73" s="107"/>
      <c r="O73" s="107"/>
      <c r="P73" s="104">
        <f>SUM(D73:O73)</f>
        <v>1034</v>
      </c>
    </row>
    <row r="74" spans="1:16">
      <c r="A74" s="41">
        <v>882125</v>
      </c>
      <c r="B74" s="42"/>
      <c r="C74" s="43"/>
      <c r="D74" s="41"/>
      <c r="E74" s="18"/>
      <c r="F74" s="18"/>
      <c r="G74" s="42"/>
      <c r="H74" s="18"/>
      <c r="I74" s="42"/>
      <c r="J74" s="18"/>
      <c r="K74" s="42"/>
      <c r="L74" s="18"/>
      <c r="M74" s="42"/>
      <c r="N74" s="18"/>
      <c r="O74" s="18"/>
      <c r="P74" s="105"/>
    </row>
    <row r="75" spans="1:16">
      <c r="A75" s="32" t="s">
        <v>255</v>
      </c>
      <c r="B75" s="327"/>
      <c r="C75" s="328"/>
      <c r="D75" s="32"/>
      <c r="E75" s="107"/>
      <c r="F75" s="107"/>
      <c r="G75" s="327"/>
      <c r="H75" s="107"/>
      <c r="I75" s="327"/>
      <c r="J75" s="107"/>
      <c r="K75" s="327"/>
      <c r="L75" s="107"/>
      <c r="M75" s="327"/>
      <c r="N75" s="107"/>
      <c r="O75" s="107"/>
      <c r="P75" s="104"/>
    </row>
    <row r="76" spans="1:16">
      <c r="A76" s="41">
        <v>890442</v>
      </c>
      <c r="B76" s="42"/>
      <c r="C76" s="43"/>
      <c r="D76" s="41"/>
      <c r="E76" s="18"/>
      <c r="F76" s="18"/>
      <c r="G76" s="42"/>
      <c r="H76" s="18"/>
      <c r="I76" s="42"/>
      <c r="J76" s="18"/>
      <c r="K76" s="42"/>
      <c r="L76" s="18"/>
      <c r="M76" s="42"/>
      <c r="N76" s="18"/>
      <c r="O76" s="18"/>
      <c r="P76" s="105"/>
    </row>
    <row r="77" spans="1:16">
      <c r="A77" s="32" t="s">
        <v>256</v>
      </c>
      <c r="B77" s="327"/>
      <c r="C77" s="328"/>
      <c r="D77" s="32"/>
      <c r="E77" s="107"/>
      <c r="F77" s="107">
        <v>1311</v>
      </c>
      <c r="G77" s="327">
        <v>13106</v>
      </c>
      <c r="H77" s="107"/>
      <c r="I77" s="327"/>
      <c r="J77" s="107"/>
      <c r="K77" s="327"/>
      <c r="L77" s="107"/>
      <c r="M77" s="327"/>
      <c r="N77" s="107"/>
      <c r="O77" s="107"/>
      <c r="P77" s="104">
        <f>SUM(D77:O77)</f>
        <v>14417</v>
      </c>
    </row>
    <row r="78" spans="1:16">
      <c r="A78" s="41">
        <v>841403</v>
      </c>
      <c r="B78" s="42"/>
      <c r="C78" s="43"/>
      <c r="D78" s="41"/>
      <c r="E78" s="18"/>
      <c r="F78" s="18"/>
      <c r="G78" s="42"/>
      <c r="H78" s="18"/>
      <c r="I78" s="42"/>
      <c r="J78" s="18"/>
      <c r="K78" s="42"/>
      <c r="L78" s="18"/>
      <c r="M78" s="42"/>
      <c r="N78" s="18"/>
      <c r="O78" s="18"/>
      <c r="P78" s="105"/>
    </row>
    <row r="79" spans="1:16">
      <c r="A79" s="32" t="s">
        <v>257</v>
      </c>
      <c r="B79" s="327"/>
      <c r="C79" s="328"/>
      <c r="D79" s="32">
        <v>520</v>
      </c>
      <c r="E79" s="107"/>
      <c r="F79" s="107">
        <v>0</v>
      </c>
      <c r="G79" s="327"/>
      <c r="H79" s="107"/>
      <c r="I79" s="327"/>
      <c r="J79" s="107"/>
      <c r="K79" s="327"/>
      <c r="L79" s="107">
        <v>5000</v>
      </c>
      <c r="M79" s="327"/>
      <c r="N79" s="107"/>
      <c r="O79" s="107"/>
      <c r="P79" s="104">
        <f>SUM(D79:O79)</f>
        <v>5520</v>
      </c>
    </row>
    <row r="80" spans="1:16">
      <c r="A80" s="41">
        <v>8821246</v>
      </c>
      <c r="B80" s="42"/>
      <c r="C80" s="43"/>
      <c r="D80" s="30"/>
      <c r="E80" s="106"/>
      <c r="F80" s="106"/>
      <c r="G80" s="4"/>
      <c r="H80" s="106"/>
      <c r="I80" s="4"/>
      <c r="J80" s="106"/>
      <c r="K80" s="4"/>
      <c r="L80" s="106"/>
      <c r="M80" s="4"/>
      <c r="N80" s="106"/>
      <c r="O80" s="106"/>
      <c r="P80" s="105"/>
    </row>
    <row r="81" spans="1:16">
      <c r="A81" s="32" t="s">
        <v>258</v>
      </c>
      <c r="B81" s="327"/>
      <c r="C81" s="328"/>
      <c r="D81" s="32"/>
      <c r="E81" s="107"/>
      <c r="F81" s="107"/>
      <c r="G81" s="327"/>
      <c r="H81" s="107"/>
      <c r="I81" s="327"/>
      <c r="J81" s="107"/>
      <c r="K81" s="327"/>
      <c r="L81" s="107"/>
      <c r="M81" s="327"/>
      <c r="N81" s="107"/>
      <c r="O81" s="107"/>
      <c r="P81" s="108"/>
    </row>
    <row r="82" spans="1:16">
      <c r="A82" s="41" t="s">
        <v>259</v>
      </c>
      <c r="B82" s="42"/>
      <c r="C82" s="42"/>
      <c r="D82" s="18"/>
      <c r="E82" s="18"/>
      <c r="F82" s="18"/>
      <c r="G82" s="18"/>
      <c r="H82" s="18"/>
      <c r="I82" s="42"/>
      <c r="J82" s="18"/>
      <c r="K82" s="42"/>
      <c r="L82" s="18"/>
      <c r="M82" s="42"/>
      <c r="N82" s="18"/>
      <c r="O82" s="41"/>
      <c r="P82" s="105"/>
    </row>
    <row r="83" spans="1:16">
      <c r="A83" s="32"/>
      <c r="B83" s="327"/>
      <c r="C83" s="327"/>
      <c r="D83" s="107">
        <v>28</v>
      </c>
      <c r="E83" s="107"/>
      <c r="F83" s="107">
        <v>0</v>
      </c>
      <c r="G83" s="107"/>
      <c r="H83" s="107"/>
      <c r="I83" s="327"/>
      <c r="J83" s="107"/>
      <c r="K83" s="327"/>
      <c r="L83" s="107"/>
      <c r="M83" s="327"/>
      <c r="N83" s="107"/>
      <c r="O83" s="32"/>
      <c r="P83" s="104">
        <f>SUM(D83:O83)</f>
        <v>28</v>
      </c>
    </row>
    <row r="84" spans="1:16">
      <c r="A84" s="278">
        <v>889942</v>
      </c>
      <c r="B84" s="42" t="s">
        <v>462</v>
      </c>
      <c r="C84" s="42"/>
      <c r="D84" s="106"/>
      <c r="E84" s="106"/>
      <c r="F84" s="106"/>
      <c r="G84" s="106"/>
      <c r="H84" s="106"/>
      <c r="I84" s="4"/>
      <c r="J84" s="106"/>
      <c r="K84" s="4"/>
      <c r="L84" s="106"/>
      <c r="M84" s="4"/>
      <c r="N84" s="106"/>
      <c r="O84" s="30"/>
      <c r="P84" s="105"/>
    </row>
    <row r="85" spans="1:16">
      <c r="A85" s="32" t="s">
        <v>463</v>
      </c>
      <c r="B85" s="327"/>
      <c r="C85" s="327"/>
      <c r="D85" s="106"/>
      <c r="E85" s="106"/>
      <c r="F85" s="106"/>
      <c r="G85" s="106"/>
      <c r="H85" s="106"/>
      <c r="I85" s="4"/>
      <c r="J85" s="106"/>
      <c r="K85" s="4"/>
      <c r="L85" s="106"/>
      <c r="M85" s="4"/>
      <c r="N85" s="106"/>
      <c r="O85" s="30"/>
      <c r="P85" s="104"/>
    </row>
    <row r="86" spans="1:16">
      <c r="A86" s="41" t="s">
        <v>464</v>
      </c>
      <c r="B86" s="42"/>
      <c r="C86" s="42"/>
      <c r="D86" s="18"/>
      <c r="E86" s="18"/>
      <c r="F86" s="18"/>
      <c r="G86" s="18"/>
      <c r="H86" s="18"/>
      <c r="I86" s="42"/>
      <c r="J86" s="18"/>
      <c r="K86" s="42"/>
      <c r="L86" s="18"/>
      <c r="M86" s="42"/>
      <c r="N86" s="18"/>
      <c r="O86" s="41"/>
      <c r="P86" s="105"/>
    </row>
    <row r="87" spans="1:16">
      <c r="A87" s="32" t="s">
        <v>465</v>
      </c>
      <c r="B87" s="327"/>
      <c r="C87" s="327"/>
      <c r="D87" s="107">
        <v>40</v>
      </c>
      <c r="E87" s="107"/>
      <c r="F87" s="107">
        <v>0</v>
      </c>
      <c r="G87" s="107"/>
      <c r="H87" s="107"/>
      <c r="I87" s="327"/>
      <c r="J87" s="107"/>
      <c r="K87" s="327"/>
      <c r="L87" s="107"/>
      <c r="M87" s="327"/>
      <c r="N87" s="107"/>
      <c r="O87" s="32"/>
      <c r="P87" s="104">
        <f>SUM(D87:O87)</f>
        <v>40</v>
      </c>
    </row>
    <row r="88" spans="1:16">
      <c r="A88" s="41" t="s">
        <v>260</v>
      </c>
      <c r="B88" s="42"/>
      <c r="C88" s="42"/>
      <c r="D88" s="106"/>
      <c r="E88" s="106"/>
      <c r="F88" s="106"/>
      <c r="G88" s="106"/>
      <c r="H88" s="106"/>
      <c r="I88" s="4"/>
      <c r="J88" s="106"/>
      <c r="K88" s="4"/>
      <c r="L88" s="106"/>
      <c r="M88" s="4"/>
      <c r="N88" s="106"/>
      <c r="O88" s="30"/>
      <c r="P88" s="105"/>
    </row>
    <row r="89" spans="1:16">
      <c r="A89" s="32"/>
      <c r="B89" s="327"/>
      <c r="C89" s="327"/>
      <c r="D89" s="106"/>
      <c r="E89" s="106"/>
      <c r="F89" s="106">
        <v>3600</v>
      </c>
      <c r="G89" s="106"/>
      <c r="H89" s="106"/>
      <c r="I89" s="4"/>
      <c r="J89" s="106"/>
      <c r="K89" s="4"/>
      <c r="L89" s="106"/>
      <c r="M89" s="4"/>
      <c r="N89" s="106"/>
      <c r="O89" s="30"/>
      <c r="P89" s="104">
        <f>SUM(D89:O89)</f>
        <v>3600</v>
      </c>
    </row>
    <row r="90" spans="1:16">
      <c r="A90" s="41">
        <v>8414021</v>
      </c>
      <c r="B90" s="42"/>
      <c r="C90" s="42"/>
      <c r="D90" s="18"/>
      <c r="E90" s="18"/>
      <c r="F90" s="18"/>
      <c r="G90" s="18"/>
      <c r="H90" s="18"/>
      <c r="I90" s="42"/>
      <c r="J90" s="18"/>
      <c r="K90" s="42"/>
      <c r="L90" s="18"/>
      <c r="M90" s="42"/>
      <c r="N90" s="18"/>
      <c r="O90" s="41"/>
      <c r="P90" s="105"/>
    </row>
    <row r="91" spans="1:16">
      <c r="A91" s="32" t="s">
        <v>220</v>
      </c>
      <c r="B91" s="327"/>
      <c r="C91" s="327"/>
      <c r="D91" s="107">
        <v>868</v>
      </c>
      <c r="E91" s="107"/>
      <c r="F91" s="107"/>
      <c r="G91" s="107"/>
      <c r="H91" s="107"/>
      <c r="I91" s="327"/>
      <c r="J91" s="107"/>
      <c r="K91" s="327"/>
      <c r="L91" s="107"/>
      <c r="M91" s="327"/>
      <c r="N91" s="107"/>
      <c r="O91" s="32"/>
      <c r="P91" s="104">
        <f>SUM(D91:O91)</f>
        <v>868</v>
      </c>
    </row>
    <row r="92" spans="1:16">
      <c r="A92" s="30">
        <v>562912</v>
      </c>
      <c r="B92" s="4"/>
      <c r="C92" s="4"/>
      <c r="D92" s="18"/>
      <c r="E92" s="18"/>
      <c r="F92" s="18"/>
      <c r="G92" s="18"/>
      <c r="H92" s="18"/>
      <c r="I92" s="42"/>
      <c r="J92" s="18"/>
      <c r="K92" s="42"/>
      <c r="L92" s="18"/>
      <c r="M92" s="42"/>
      <c r="N92" s="18"/>
      <c r="O92" s="18"/>
      <c r="P92" s="108"/>
    </row>
    <row r="93" spans="1:16">
      <c r="A93" s="30" t="s">
        <v>582</v>
      </c>
      <c r="B93" s="4"/>
      <c r="C93" s="4"/>
      <c r="D93" s="107">
        <v>121</v>
      </c>
      <c r="E93" s="107"/>
      <c r="F93" s="107"/>
      <c r="G93" s="107"/>
      <c r="H93" s="107"/>
      <c r="I93" s="409"/>
      <c r="J93" s="107"/>
      <c r="K93" s="409"/>
      <c r="L93" s="107"/>
      <c r="M93" s="409"/>
      <c r="N93" s="107"/>
      <c r="O93" s="107"/>
      <c r="P93" s="108">
        <f>SUM(D93:O93)</f>
        <v>121</v>
      </c>
    </row>
    <row r="94" spans="1:16">
      <c r="A94" s="41" t="s">
        <v>580</v>
      </c>
      <c r="B94" s="42"/>
      <c r="C94" s="42"/>
      <c r="D94" s="106"/>
      <c r="E94" s="106"/>
      <c r="F94" s="106"/>
      <c r="G94" s="106"/>
      <c r="H94" s="106"/>
      <c r="I94" s="4"/>
      <c r="J94" s="106"/>
      <c r="K94" s="4"/>
      <c r="L94" s="106"/>
      <c r="M94" s="4"/>
      <c r="N94" s="106"/>
      <c r="O94" s="30"/>
      <c r="P94" s="105"/>
    </row>
    <row r="95" spans="1:16">
      <c r="A95" s="20" t="s">
        <v>581</v>
      </c>
      <c r="B95" s="111"/>
      <c r="C95" s="111"/>
      <c r="D95" s="108"/>
      <c r="E95" s="108"/>
      <c r="F95" s="108"/>
      <c r="G95" s="108">
        <v>3310</v>
      </c>
      <c r="H95" s="108"/>
      <c r="I95" s="112"/>
      <c r="J95" s="108"/>
      <c r="K95" s="112"/>
      <c r="L95" s="106"/>
      <c r="M95" s="4"/>
      <c r="N95" s="106"/>
      <c r="O95" s="30"/>
      <c r="P95" s="104">
        <f>SUM(D95:O95)</f>
        <v>3310</v>
      </c>
    </row>
    <row r="96" spans="1:16" s="16" customFormat="1">
      <c r="A96" s="185"/>
      <c r="B96" s="186"/>
      <c r="C96" s="186"/>
      <c r="D96" s="279"/>
      <c r="E96" s="279"/>
      <c r="F96" s="279"/>
      <c r="G96" s="279"/>
      <c r="H96" s="279"/>
      <c r="I96" s="186"/>
      <c r="J96" s="279"/>
      <c r="K96" s="186"/>
      <c r="L96" s="279"/>
      <c r="M96" s="186"/>
      <c r="N96" s="279"/>
      <c r="O96" s="185"/>
      <c r="P96" s="279"/>
    </row>
    <row r="97" spans="1:16" s="16" customFormat="1">
      <c r="A97" s="272" t="s">
        <v>272</v>
      </c>
      <c r="B97" s="273"/>
      <c r="C97" s="273"/>
      <c r="D97" s="274">
        <f>SUM(D61:D96)</f>
        <v>1577</v>
      </c>
      <c r="E97" s="274">
        <f>SUM(E61:E96)</f>
        <v>10852</v>
      </c>
      <c r="F97" s="274">
        <f>SUM(F61:F96)</f>
        <v>9069</v>
      </c>
      <c r="G97" s="274">
        <f>SUM(G61:G96)</f>
        <v>16416</v>
      </c>
      <c r="H97" s="274">
        <f>SUM(H61:H96)</f>
        <v>34815</v>
      </c>
      <c r="I97" s="273"/>
      <c r="J97" s="274"/>
      <c r="K97" s="273"/>
      <c r="L97" s="274">
        <f>SUM(L61:L96)</f>
        <v>5000</v>
      </c>
      <c r="M97" s="273"/>
      <c r="N97" s="274"/>
      <c r="O97" s="272"/>
      <c r="P97" s="274">
        <f>SUM(D97:O97)</f>
        <v>77729</v>
      </c>
    </row>
  </sheetData>
  <pageMargins left="0.70866141732283472" right="0.70866141732283472" top="0.74803149606299213" bottom="0.74803149606299213" header="0.31496062992125984" footer="0.31496062992125984"/>
  <pageSetup scale="74" orientation="landscape" horizontalDpi="4294967294" verticalDpi="0" r:id="rId1"/>
  <rowBreaks count="1" manualBreakCount="1">
    <brk id="5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O47"/>
  <sheetViews>
    <sheetView view="pageBreakPreview" zoomScaleSheetLayoutView="100" workbookViewId="0">
      <selection activeCell="H13" sqref="H13"/>
    </sheetView>
  </sheetViews>
  <sheetFormatPr defaultRowHeight="12.75"/>
  <cols>
    <col min="13" max="17" width="9.140625" customWidth="1"/>
  </cols>
  <sheetData>
    <row r="1" spans="1:15">
      <c r="F1" s="99" t="s">
        <v>342</v>
      </c>
      <c r="G1" s="2" t="s">
        <v>490</v>
      </c>
    </row>
    <row r="3" spans="1:15">
      <c r="D3" s="100"/>
      <c r="E3" s="248" t="s">
        <v>601</v>
      </c>
      <c r="F3" s="16"/>
      <c r="G3" s="16"/>
      <c r="H3" s="16"/>
      <c r="I3" s="16"/>
      <c r="J3" s="16"/>
    </row>
    <row r="4" spans="1:15">
      <c r="G4" s="16" t="s">
        <v>604</v>
      </c>
    </row>
    <row r="5" spans="1:15">
      <c r="D5" s="103" t="s">
        <v>395</v>
      </c>
      <c r="E5" s="102"/>
      <c r="F5" s="103"/>
      <c r="G5" s="103"/>
      <c r="H5" s="103"/>
    </row>
    <row r="6" spans="1:15">
      <c r="K6" s="2" t="s">
        <v>187</v>
      </c>
    </row>
    <row r="7" spans="1:15">
      <c r="A7" s="267" t="s">
        <v>182</v>
      </c>
      <c r="B7" s="268"/>
      <c r="C7" s="269"/>
      <c r="D7" s="223" t="s">
        <v>183</v>
      </c>
      <c r="E7" s="223" t="s">
        <v>261</v>
      </c>
      <c r="F7" s="223" t="s">
        <v>262</v>
      </c>
      <c r="G7" s="223" t="s">
        <v>263</v>
      </c>
      <c r="H7" s="223" t="s">
        <v>264</v>
      </c>
      <c r="I7" s="223" t="s">
        <v>265</v>
      </c>
      <c r="J7" s="223" t="s">
        <v>266</v>
      </c>
      <c r="K7" s="223" t="s">
        <v>267</v>
      </c>
      <c r="L7" s="223" t="s">
        <v>268</v>
      </c>
      <c r="M7" s="223" t="s">
        <v>269</v>
      </c>
      <c r="N7" s="223" t="s">
        <v>270</v>
      </c>
      <c r="O7" s="223" t="s">
        <v>271</v>
      </c>
    </row>
    <row r="8" spans="1:15">
      <c r="A8" s="114" t="s">
        <v>188</v>
      </c>
      <c r="B8" s="115"/>
      <c r="C8" s="115"/>
      <c r="D8" s="116" t="s">
        <v>189</v>
      </c>
      <c r="E8" s="116" t="s">
        <v>190</v>
      </c>
      <c r="F8" s="116" t="s">
        <v>191</v>
      </c>
      <c r="G8" s="116" t="s">
        <v>192</v>
      </c>
      <c r="H8" s="116" t="s">
        <v>193</v>
      </c>
      <c r="I8" s="116" t="s">
        <v>194</v>
      </c>
      <c r="J8" s="116" t="s">
        <v>195</v>
      </c>
      <c r="K8" s="116" t="s">
        <v>196</v>
      </c>
      <c r="L8" s="116" t="s">
        <v>197</v>
      </c>
      <c r="M8" s="116" t="s">
        <v>198</v>
      </c>
      <c r="N8" s="116" t="s">
        <v>199</v>
      </c>
      <c r="O8" s="116" t="s">
        <v>200</v>
      </c>
    </row>
    <row r="9" spans="1:15">
      <c r="A9" s="117"/>
      <c r="B9" s="118"/>
      <c r="C9" s="118"/>
      <c r="D9" s="119" t="s">
        <v>201</v>
      </c>
      <c r="E9" s="119" t="s">
        <v>202</v>
      </c>
      <c r="F9" s="119" t="s">
        <v>203</v>
      </c>
      <c r="G9" s="119" t="s">
        <v>204</v>
      </c>
      <c r="H9" s="119" t="s">
        <v>205</v>
      </c>
      <c r="I9" s="119" t="s">
        <v>203</v>
      </c>
      <c r="J9" s="119"/>
      <c r="K9" s="119" t="s">
        <v>206</v>
      </c>
      <c r="L9" s="119" t="s">
        <v>207</v>
      </c>
      <c r="M9" s="119" t="s">
        <v>208</v>
      </c>
      <c r="N9" s="119" t="s">
        <v>209</v>
      </c>
      <c r="O9" s="120"/>
    </row>
    <row r="10" spans="1:15">
      <c r="A10" s="41">
        <v>841126</v>
      </c>
      <c r="B10" s="42"/>
      <c r="C10" s="43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05"/>
    </row>
    <row r="11" spans="1:15">
      <c r="A11" s="32" t="s">
        <v>213</v>
      </c>
      <c r="B11" s="330"/>
      <c r="C11" s="331"/>
      <c r="D11" s="107">
        <v>1415</v>
      </c>
      <c r="E11" s="107">
        <v>858</v>
      </c>
      <c r="F11" s="107">
        <v>774</v>
      </c>
      <c r="G11" s="107">
        <v>10693</v>
      </c>
      <c r="H11" s="107">
        <v>0</v>
      </c>
      <c r="I11" s="107">
        <v>0</v>
      </c>
      <c r="J11" s="107">
        <v>0</v>
      </c>
      <c r="K11" s="107">
        <v>0</v>
      </c>
      <c r="L11" s="107">
        <v>0</v>
      </c>
      <c r="M11" s="107">
        <v>0</v>
      </c>
      <c r="N11" s="107">
        <v>0</v>
      </c>
      <c r="O11" s="104">
        <f>SUM(D11:N11)</f>
        <v>13740</v>
      </c>
    </row>
    <row r="12" spans="1:15">
      <c r="A12" s="41">
        <v>882111</v>
      </c>
      <c r="B12" s="42"/>
      <c r="C12" s="42"/>
      <c r="D12" s="18"/>
      <c r="E12" s="18"/>
      <c r="F12" s="18"/>
      <c r="G12" s="18"/>
      <c r="H12" s="18"/>
      <c r="I12" s="42"/>
      <c r="J12" s="18"/>
      <c r="K12" s="42"/>
      <c r="L12" s="18"/>
      <c r="M12" s="42"/>
      <c r="N12" s="18"/>
      <c r="O12" s="105"/>
    </row>
    <row r="13" spans="1:15">
      <c r="A13" s="32" t="s">
        <v>227</v>
      </c>
      <c r="B13" s="330"/>
      <c r="C13" s="330"/>
      <c r="D13" s="107"/>
      <c r="E13" s="107"/>
      <c r="F13" s="107"/>
      <c r="G13" s="107"/>
      <c r="H13" s="107"/>
      <c r="I13" s="330">
        <v>11779</v>
      </c>
      <c r="J13" s="107"/>
      <c r="K13" s="330"/>
      <c r="L13" s="107"/>
      <c r="M13" s="330"/>
      <c r="N13" s="107"/>
      <c r="O13" s="104">
        <f>SUM(D13:N13)</f>
        <v>11779</v>
      </c>
    </row>
    <row r="14" spans="1:15">
      <c r="A14" s="41">
        <v>882113</v>
      </c>
      <c r="B14" s="42"/>
      <c r="C14" s="42"/>
      <c r="D14" s="106"/>
      <c r="E14" s="106"/>
      <c r="F14" s="106"/>
      <c r="G14" s="106"/>
      <c r="H14" s="106"/>
      <c r="I14" s="4"/>
      <c r="J14" s="106"/>
      <c r="K14" s="4"/>
      <c r="L14" s="106"/>
      <c r="M14" s="4"/>
      <c r="N14" s="106"/>
      <c r="O14" s="105"/>
    </row>
    <row r="15" spans="1:15">
      <c r="A15" s="32" t="s">
        <v>228</v>
      </c>
      <c r="B15" s="330"/>
      <c r="C15" s="330"/>
      <c r="D15" s="106"/>
      <c r="E15" s="106"/>
      <c r="F15" s="106"/>
      <c r="G15" s="106"/>
      <c r="H15" s="106"/>
      <c r="I15" s="4">
        <v>4282</v>
      </c>
      <c r="J15" s="106"/>
      <c r="K15" s="4"/>
      <c r="L15" s="106"/>
      <c r="M15" s="4"/>
      <c r="N15" s="106"/>
      <c r="O15" s="104">
        <f>SUM(D15:N15)</f>
        <v>4282</v>
      </c>
    </row>
    <row r="16" spans="1:15">
      <c r="A16" s="41">
        <v>882115</v>
      </c>
      <c r="B16" s="42"/>
      <c r="C16" s="42"/>
      <c r="D16" s="18"/>
      <c r="E16" s="18"/>
      <c r="F16" s="18"/>
      <c r="G16" s="18"/>
      <c r="H16" s="18"/>
      <c r="I16" s="42"/>
      <c r="J16" s="18"/>
      <c r="K16" s="42"/>
      <c r="L16" s="18"/>
      <c r="M16" s="42"/>
      <c r="N16" s="18"/>
      <c r="O16" s="105"/>
    </row>
    <row r="17" spans="1:15">
      <c r="A17" s="32" t="s">
        <v>229</v>
      </c>
      <c r="B17" s="330"/>
      <c r="C17" s="330"/>
      <c r="D17" s="107"/>
      <c r="E17" s="107"/>
      <c r="F17" s="107"/>
      <c r="G17" s="107"/>
      <c r="H17" s="107"/>
      <c r="I17" s="330">
        <v>59</v>
      </c>
      <c r="J17" s="107"/>
      <c r="K17" s="330"/>
      <c r="L17" s="107"/>
      <c r="M17" s="330"/>
      <c r="N17" s="107"/>
      <c r="O17" s="104">
        <f>SUM(D17:N17)</f>
        <v>59</v>
      </c>
    </row>
    <row r="18" spans="1:15">
      <c r="A18" s="30" t="s">
        <v>603</v>
      </c>
      <c r="B18" s="4"/>
      <c r="C18" s="4"/>
      <c r="D18" s="18"/>
      <c r="E18" s="18"/>
      <c r="F18" s="18"/>
      <c r="G18" s="18"/>
      <c r="H18" s="18"/>
      <c r="I18" s="42"/>
      <c r="J18" s="18"/>
      <c r="K18" s="42"/>
      <c r="L18" s="18"/>
      <c r="M18" s="42"/>
      <c r="N18" s="18"/>
      <c r="O18" s="108"/>
    </row>
    <row r="19" spans="1:15">
      <c r="A19" s="30"/>
      <c r="B19" s="4"/>
      <c r="C19" s="4"/>
      <c r="D19" s="107"/>
      <c r="E19" s="107"/>
      <c r="F19" s="107"/>
      <c r="G19" s="107"/>
      <c r="H19" s="107"/>
      <c r="I19" s="410">
        <v>1032</v>
      </c>
      <c r="J19" s="107"/>
      <c r="K19" s="410"/>
      <c r="L19" s="107"/>
      <c r="M19" s="410"/>
      <c r="N19" s="107"/>
      <c r="O19" s="108"/>
    </row>
    <row r="20" spans="1:15">
      <c r="A20" s="41">
        <v>882125</v>
      </c>
      <c r="B20" s="42"/>
      <c r="C20" s="42"/>
      <c r="D20" s="106"/>
      <c r="E20" s="106"/>
      <c r="F20" s="106"/>
      <c r="G20" s="106"/>
      <c r="H20" s="106"/>
      <c r="I20" s="4"/>
      <c r="J20" s="106"/>
      <c r="K20" s="4"/>
      <c r="L20" s="106"/>
      <c r="M20" s="4"/>
      <c r="N20" s="106"/>
      <c r="O20" s="105"/>
    </row>
    <row r="21" spans="1:15">
      <c r="A21" s="32" t="s">
        <v>232</v>
      </c>
      <c r="B21" s="330"/>
      <c r="C21" s="330"/>
      <c r="D21" s="106"/>
      <c r="E21" s="106"/>
      <c r="F21" s="106"/>
      <c r="G21" s="106"/>
      <c r="H21" s="106"/>
      <c r="I21" s="4">
        <v>0</v>
      </c>
      <c r="J21" s="106"/>
      <c r="K21" s="4"/>
      <c r="L21" s="106"/>
      <c r="M21" s="4"/>
      <c r="N21" s="106"/>
      <c r="O21" s="104">
        <f>SUM(D21:N21)</f>
        <v>0</v>
      </c>
    </row>
    <row r="22" spans="1:15">
      <c r="A22" s="121"/>
      <c r="B22" s="122"/>
      <c r="C22" s="122"/>
      <c r="D22" s="126"/>
      <c r="E22" s="126"/>
      <c r="F22" s="126"/>
      <c r="G22" s="126"/>
      <c r="H22" s="126"/>
      <c r="I22" s="122"/>
      <c r="J22" s="126"/>
      <c r="K22" s="122"/>
      <c r="L22" s="126"/>
      <c r="M22" s="122"/>
      <c r="N22" s="126"/>
      <c r="O22" s="127"/>
    </row>
    <row r="23" spans="1:15" s="1" customFormat="1">
      <c r="A23" s="275" t="s">
        <v>272</v>
      </c>
      <c r="B23" s="276"/>
      <c r="C23" s="276"/>
      <c r="D23" s="277">
        <f t="shared" ref="D23:N23" si="0">SUM(D11:D22)</f>
        <v>1415</v>
      </c>
      <c r="E23" s="277">
        <f t="shared" si="0"/>
        <v>858</v>
      </c>
      <c r="F23" s="277">
        <f t="shared" si="0"/>
        <v>774</v>
      </c>
      <c r="G23" s="277">
        <f t="shared" si="0"/>
        <v>10693</v>
      </c>
      <c r="H23" s="277">
        <f t="shared" si="0"/>
        <v>0</v>
      </c>
      <c r="I23" s="276">
        <f t="shared" si="0"/>
        <v>17152</v>
      </c>
      <c r="J23" s="277">
        <f t="shared" si="0"/>
        <v>0</v>
      </c>
      <c r="K23" s="276">
        <f t="shared" si="0"/>
        <v>0</v>
      </c>
      <c r="L23" s="277">
        <f t="shared" si="0"/>
        <v>0</v>
      </c>
      <c r="M23" s="276">
        <f t="shared" si="0"/>
        <v>0</v>
      </c>
      <c r="N23" s="277">
        <f t="shared" si="0"/>
        <v>0</v>
      </c>
      <c r="O23" s="120">
        <f>SUM(D23:N23)</f>
        <v>30892</v>
      </c>
    </row>
    <row r="24" spans="1:15" s="226" customFormat="1">
      <c r="A24" s="231"/>
      <c r="B24" s="22"/>
      <c r="C24" s="22"/>
      <c r="D24" s="232"/>
      <c r="E24" s="232"/>
      <c r="F24" s="232"/>
      <c r="G24" s="232"/>
      <c r="H24" s="232"/>
      <c r="I24" s="233"/>
      <c r="J24" s="232"/>
      <c r="K24" s="233"/>
      <c r="L24" s="232"/>
      <c r="M24" s="233"/>
      <c r="N24" s="232"/>
      <c r="O24" s="234"/>
    </row>
    <row r="25" spans="1:15">
      <c r="A25" s="266" t="s">
        <v>182</v>
      </c>
      <c r="B25" s="179"/>
      <c r="C25" s="179"/>
      <c r="D25" s="223" t="s">
        <v>183</v>
      </c>
      <c r="E25" s="223" t="s">
        <v>261</v>
      </c>
      <c r="F25" s="223" t="s">
        <v>262</v>
      </c>
      <c r="G25" s="223" t="s">
        <v>263</v>
      </c>
      <c r="H25" s="223" t="s">
        <v>264</v>
      </c>
      <c r="I25" s="223" t="s">
        <v>265</v>
      </c>
      <c r="J25" s="223" t="s">
        <v>266</v>
      </c>
      <c r="K25" s="223" t="s">
        <v>267</v>
      </c>
      <c r="L25" s="223" t="s">
        <v>268</v>
      </c>
      <c r="M25" s="223" t="s">
        <v>269</v>
      </c>
      <c r="N25" s="223" t="s">
        <v>270</v>
      </c>
      <c r="O25" s="223" t="s">
        <v>271</v>
      </c>
    </row>
    <row r="26" spans="1:15">
      <c r="A26" s="114" t="s">
        <v>188</v>
      </c>
      <c r="B26" s="115"/>
      <c r="C26" s="115"/>
      <c r="D26" s="116" t="s">
        <v>475</v>
      </c>
      <c r="E26" s="116" t="s">
        <v>477</v>
      </c>
      <c r="F26" s="116" t="s">
        <v>478</v>
      </c>
      <c r="G26" s="116" t="s">
        <v>479</v>
      </c>
      <c r="H26" s="116" t="s">
        <v>480</v>
      </c>
      <c r="I26" s="116" t="s">
        <v>482</v>
      </c>
      <c r="J26" s="116" t="s">
        <v>484</v>
      </c>
      <c r="K26" s="116" t="s">
        <v>485</v>
      </c>
      <c r="L26" s="116" t="s">
        <v>486</v>
      </c>
      <c r="M26" s="116"/>
      <c r="N26" s="116"/>
      <c r="O26" s="116" t="s">
        <v>200</v>
      </c>
    </row>
    <row r="27" spans="1:15">
      <c r="A27" s="117"/>
      <c r="B27" s="118"/>
      <c r="C27" s="118"/>
      <c r="D27" s="119" t="s">
        <v>476</v>
      </c>
      <c r="E27" s="119" t="s">
        <v>476</v>
      </c>
      <c r="F27" s="119" t="s">
        <v>476</v>
      </c>
      <c r="G27" s="119" t="s">
        <v>208</v>
      </c>
      <c r="H27" s="119" t="s">
        <v>481</v>
      </c>
      <c r="I27" s="119" t="s">
        <v>483</v>
      </c>
      <c r="J27" s="119"/>
      <c r="K27" s="119" t="s">
        <v>17</v>
      </c>
      <c r="L27" s="119" t="s">
        <v>17</v>
      </c>
      <c r="M27" s="119"/>
      <c r="N27" s="119"/>
      <c r="O27" s="120"/>
    </row>
    <row r="28" spans="1:15">
      <c r="A28" s="41">
        <v>841901</v>
      </c>
      <c r="B28" s="42"/>
      <c r="C28" s="43"/>
      <c r="D28" s="41"/>
      <c r="E28" s="18"/>
      <c r="F28" s="42"/>
      <c r="G28" s="18"/>
      <c r="H28" s="42"/>
      <c r="I28" s="18"/>
      <c r="J28" s="42"/>
      <c r="K28" s="18"/>
      <c r="L28" s="42"/>
      <c r="M28" s="18"/>
      <c r="N28" s="43"/>
      <c r="O28" s="105"/>
    </row>
    <row r="29" spans="1:15">
      <c r="A29" s="32" t="s">
        <v>252</v>
      </c>
      <c r="B29" s="330"/>
      <c r="C29" s="331"/>
      <c r="D29" s="32"/>
      <c r="E29" s="107">
        <v>1723</v>
      </c>
      <c r="F29" s="330"/>
      <c r="G29" s="107"/>
      <c r="H29" s="330">
        <v>16088</v>
      </c>
      <c r="I29" s="107"/>
      <c r="J29" s="330"/>
      <c r="K29" s="107"/>
      <c r="L29" s="330"/>
      <c r="M29" s="107"/>
      <c r="N29" s="331"/>
      <c r="O29" s="104">
        <f>SUM(E29:N29)</f>
        <v>17811</v>
      </c>
    </row>
    <row r="30" spans="1:15">
      <c r="A30" s="41">
        <v>882111</v>
      </c>
      <c r="B30" s="42"/>
      <c r="C30" s="43"/>
      <c r="D30" s="41"/>
      <c r="E30" s="18"/>
      <c r="F30" s="42"/>
      <c r="G30" s="18"/>
      <c r="H30" s="42"/>
      <c r="I30" s="18"/>
      <c r="J30" s="42"/>
      <c r="K30" s="18"/>
      <c r="L30" s="42"/>
      <c r="M30" s="18"/>
      <c r="N30" s="43"/>
      <c r="O30" s="105"/>
    </row>
    <row r="31" spans="1:15">
      <c r="A31" s="32" t="s">
        <v>6</v>
      </c>
      <c r="B31" s="330"/>
      <c r="C31" s="331"/>
      <c r="D31" s="32"/>
      <c r="E31" s="107"/>
      <c r="F31" s="330"/>
      <c r="G31" s="107"/>
      <c r="H31" s="330">
        <v>9163</v>
      </c>
      <c r="I31" s="107"/>
      <c r="J31" s="330"/>
      <c r="K31" s="107"/>
      <c r="L31" s="330"/>
      <c r="M31" s="107"/>
      <c r="N31" s="331"/>
      <c r="O31" s="104">
        <f>SUM(E31:N31)</f>
        <v>9163</v>
      </c>
    </row>
    <row r="32" spans="1:15">
      <c r="A32" s="41">
        <v>882113</v>
      </c>
      <c r="B32" s="42"/>
      <c r="C32" s="43"/>
      <c r="D32" s="41"/>
      <c r="E32" s="18"/>
      <c r="F32" s="42"/>
      <c r="G32" s="18"/>
      <c r="H32" s="42"/>
      <c r="I32" s="18"/>
      <c r="J32" s="42"/>
      <c r="K32" s="18"/>
      <c r="L32" s="42"/>
      <c r="M32" s="18"/>
      <c r="N32" s="43"/>
      <c r="O32" s="105"/>
    </row>
    <row r="33" spans="1:15">
      <c r="A33" s="32" t="s">
        <v>487</v>
      </c>
      <c r="B33" s="330"/>
      <c r="C33" s="331"/>
      <c r="D33" s="32"/>
      <c r="E33" s="107"/>
      <c r="F33" s="330"/>
      <c r="G33" s="107"/>
      <c r="H33" s="330">
        <v>3865</v>
      </c>
      <c r="I33" s="107"/>
      <c r="J33" s="330"/>
      <c r="K33" s="107"/>
      <c r="L33" s="330"/>
      <c r="M33" s="107"/>
      <c r="N33" s="331"/>
      <c r="O33" s="104">
        <f>SUM(E33:N33)</f>
        <v>3865</v>
      </c>
    </row>
    <row r="34" spans="1:15">
      <c r="A34" s="30">
        <v>882115</v>
      </c>
      <c r="B34" s="4"/>
      <c r="C34" s="31"/>
      <c r="D34" s="30"/>
      <c r="E34" s="106"/>
      <c r="F34" s="4"/>
      <c r="G34" s="106"/>
      <c r="H34" s="4"/>
      <c r="I34" s="106"/>
      <c r="J34" s="4"/>
      <c r="K34" s="106" t="s">
        <v>534</v>
      </c>
      <c r="L34" s="4"/>
      <c r="M34" s="106"/>
      <c r="N34" s="31"/>
      <c r="O34" s="108"/>
    </row>
    <row r="35" spans="1:15">
      <c r="A35" s="30" t="s">
        <v>488</v>
      </c>
      <c r="B35" s="4"/>
      <c r="C35" s="31"/>
      <c r="D35" s="30"/>
      <c r="E35" s="106"/>
      <c r="F35" s="4"/>
      <c r="G35" s="106"/>
      <c r="H35" s="4">
        <v>44</v>
      </c>
      <c r="I35" s="106"/>
      <c r="J35" s="4"/>
      <c r="K35" s="106"/>
      <c r="L35" s="4"/>
      <c r="M35" s="106"/>
      <c r="N35" s="31"/>
      <c r="O35" s="108">
        <f>SUM(E35:N35)</f>
        <v>44</v>
      </c>
    </row>
    <row r="36" spans="1:15">
      <c r="A36" s="41">
        <v>841126</v>
      </c>
      <c r="B36" s="42"/>
      <c r="C36" s="43"/>
      <c r="D36" s="41"/>
      <c r="E36" s="18"/>
      <c r="F36" s="42"/>
      <c r="G36" s="18"/>
      <c r="H36" s="42"/>
      <c r="I36" s="18"/>
      <c r="J36" s="42"/>
      <c r="K36" s="18"/>
      <c r="L36" s="42"/>
      <c r="M36" s="18"/>
      <c r="N36" s="43"/>
      <c r="O36" s="105"/>
    </row>
    <row r="37" spans="1:15">
      <c r="A37" s="32" t="s">
        <v>253</v>
      </c>
      <c r="B37" s="330"/>
      <c r="C37" s="331"/>
      <c r="D37" s="32"/>
      <c r="E37" s="107"/>
      <c r="F37" s="330"/>
      <c r="G37" s="107"/>
      <c r="H37" s="330"/>
      <c r="I37" s="107"/>
      <c r="J37" s="330"/>
      <c r="K37" s="107"/>
      <c r="L37" s="330"/>
      <c r="M37" s="107"/>
      <c r="N37" s="331"/>
      <c r="O37" s="104"/>
    </row>
    <row r="38" spans="1:15">
      <c r="A38" s="41">
        <v>882125</v>
      </c>
      <c r="B38" s="42"/>
      <c r="C38" s="43"/>
      <c r="D38" s="41"/>
      <c r="E38" s="18"/>
      <c r="F38" s="18"/>
      <c r="G38" s="42"/>
      <c r="H38" s="18"/>
      <c r="I38" s="42"/>
      <c r="J38" s="18"/>
      <c r="K38" s="42"/>
      <c r="L38" s="18"/>
      <c r="M38" s="42"/>
      <c r="N38" s="18"/>
      <c r="O38" s="105"/>
    </row>
    <row r="39" spans="1:15">
      <c r="A39" s="32" t="s">
        <v>255</v>
      </c>
      <c r="B39" s="330"/>
      <c r="C39" s="331"/>
      <c r="D39" s="32"/>
      <c r="E39" s="107"/>
      <c r="F39" s="107"/>
      <c r="G39" s="330"/>
      <c r="H39" s="107"/>
      <c r="I39" s="330"/>
      <c r="J39" s="107"/>
      <c r="K39" s="330"/>
      <c r="L39" s="107"/>
      <c r="M39" s="330"/>
      <c r="N39" s="107"/>
      <c r="O39" s="104">
        <f>SUM(E39:N39)</f>
        <v>0</v>
      </c>
    </row>
    <row r="40" spans="1:15">
      <c r="A40" s="41">
        <v>890442</v>
      </c>
      <c r="B40" s="42"/>
      <c r="C40" s="43"/>
      <c r="D40" s="41"/>
      <c r="E40" s="18"/>
      <c r="F40" s="18"/>
      <c r="G40" s="42"/>
      <c r="H40" s="18"/>
      <c r="I40" s="42"/>
      <c r="J40" s="18"/>
      <c r="K40" s="42"/>
      <c r="L40" s="18"/>
      <c r="M40" s="42"/>
      <c r="N40" s="18"/>
      <c r="O40" s="105"/>
    </row>
    <row r="41" spans="1:15">
      <c r="A41" s="32" t="s">
        <v>256</v>
      </c>
      <c r="B41" s="330"/>
      <c r="C41" s="331"/>
      <c r="D41" s="32"/>
      <c r="E41" s="107"/>
      <c r="F41" s="107"/>
      <c r="G41" s="330"/>
      <c r="H41" s="107"/>
      <c r="I41" s="330"/>
      <c r="J41" s="107"/>
      <c r="K41" s="330"/>
      <c r="L41" s="107"/>
      <c r="M41" s="330"/>
      <c r="N41" s="107"/>
      <c r="O41" s="104"/>
    </row>
    <row r="42" spans="1:15">
      <c r="A42" s="41" t="s">
        <v>260</v>
      </c>
      <c r="B42" s="42"/>
      <c r="C42" s="42"/>
      <c r="D42" s="18"/>
      <c r="E42" s="18"/>
      <c r="F42" s="18"/>
      <c r="G42" s="18"/>
      <c r="H42" s="18"/>
      <c r="I42" s="42"/>
      <c r="J42" s="18"/>
      <c r="K42" s="42"/>
      <c r="L42" s="18"/>
      <c r="M42" s="42"/>
      <c r="N42" s="18"/>
      <c r="O42" s="105"/>
    </row>
    <row r="43" spans="1:15">
      <c r="A43" s="32"/>
      <c r="B43" s="330"/>
      <c r="C43" s="330"/>
      <c r="D43" s="107"/>
      <c r="E43" s="107"/>
      <c r="F43" s="107"/>
      <c r="G43" s="107"/>
      <c r="H43" s="107"/>
      <c r="I43" s="330"/>
      <c r="J43" s="107"/>
      <c r="K43" s="330"/>
      <c r="L43" s="107"/>
      <c r="M43" s="330"/>
      <c r="N43" s="107"/>
      <c r="O43" s="104"/>
    </row>
    <row r="44" spans="1:15">
      <c r="A44" s="41">
        <v>841126</v>
      </c>
      <c r="B44" s="42"/>
      <c r="C44" s="42"/>
      <c r="D44" s="106"/>
      <c r="E44" s="106"/>
      <c r="F44" s="106"/>
      <c r="G44" s="106"/>
      <c r="H44" s="106"/>
      <c r="I44" s="4"/>
      <c r="J44" s="106"/>
      <c r="K44" s="4"/>
      <c r="L44" s="106"/>
      <c r="M44" s="4"/>
      <c r="N44" s="30"/>
      <c r="O44" s="105"/>
    </row>
    <row r="45" spans="1:15">
      <c r="A45" s="32" t="s">
        <v>213</v>
      </c>
      <c r="B45" s="330"/>
      <c r="C45" s="331"/>
      <c r="D45" s="108"/>
      <c r="E45" s="108"/>
      <c r="F45" s="108"/>
      <c r="G45" s="108"/>
      <c r="H45" s="19"/>
      <c r="I45" s="112"/>
      <c r="J45" s="108"/>
      <c r="K45" s="112"/>
      <c r="L45" s="106"/>
      <c r="M45" s="4"/>
      <c r="N45" s="30"/>
      <c r="O45" s="104">
        <f>SUM(E45:N45)</f>
        <v>0</v>
      </c>
    </row>
    <row r="46" spans="1:15">
      <c r="A46" s="121"/>
      <c r="B46" s="122"/>
      <c r="C46" s="122"/>
      <c r="D46" s="126"/>
      <c r="E46" s="126"/>
      <c r="F46" s="126"/>
      <c r="G46" s="126"/>
      <c r="H46" s="126"/>
      <c r="I46" s="122"/>
      <c r="J46" s="126"/>
      <c r="K46" s="122"/>
      <c r="L46" s="126"/>
      <c r="M46" s="122"/>
      <c r="N46" s="121"/>
      <c r="O46" s="126"/>
    </row>
    <row r="47" spans="1:15" s="16" customFormat="1">
      <c r="A47" s="272" t="s">
        <v>272</v>
      </c>
      <c r="B47" s="273"/>
      <c r="C47" s="273"/>
      <c r="D47" s="274"/>
      <c r="E47" s="274">
        <f>SUM(E29:E46)</f>
        <v>1723</v>
      </c>
      <c r="F47" s="274"/>
      <c r="G47" s="274">
        <f>SUM(G29:G46)</f>
        <v>0</v>
      </c>
      <c r="H47" s="274">
        <f>SUM(H29:H46)</f>
        <v>29160</v>
      </c>
      <c r="I47" s="273"/>
      <c r="J47" s="274"/>
      <c r="K47" s="273"/>
      <c r="L47" s="274"/>
      <c r="M47" s="273"/>
      <c r="N47" s="272"/>
      <c r="O47" s="274">
        <f>SUM(E47:N47)</f>
        <v>30883</v>
      </c>
    </row>
  </sheetData>
  <pageMargins left="0.70866141732283472" right="0.70866141732283472" top="0.74803149606299213" bottom="0.74803149606299213" header="0.31496062992125984" footer="0.31496062992125984"/>
  <pageSetup scale="86" orientation="landscape" horizontalDpi="4294967294" verticalDpi="0" r:id="rId1"/>
  <colBreaks count="1" manualBreakCount="1">
    <brk id="1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2:I149"/>
  <sheetViews>
    <sheetView topLeftCell="A127" workbookViewId="0">
      <selection activeCell="K144" sqref="K144"/>
    </sheetView>
  </sheetViews>
  <sheetFormatPr defaultRowHeight="12.75"/>
  <sheetData>
    <row r="2" spans="1:7">
      <c r="C2" s="207" t="s">
        <v>495</v>
      </c>
      <c r="D2" s="2"/>
      <c r="E2" s="2"/>
      <c r="F2" s="2"/>
      <c r="G2" s="2"/>
    </row>
    <row r="3" spans="1:7">
      <c r="C3" s="197" t="s">
        <v>586</v>
      </c>
      <c r="D3" s="207"/>
      <c r="E3" s="8"/>
      <c r="F3" s="8"/>
      <c r="G3" s="8"/>
    </row>
    <row r="4" spans="1:7">
      <c r="C4" s="177" t="s">
        <v>496</v>
      </c>
      <c r="D4" s="2"/>
      <c r="E4" s="2"/>
      <c r="F4" s="2"/>
      <c r="G4" s="2"/>
    </row>
    <row r="5" spans="1:7">
      <c r="C5" s="254" t="s">
        <v>587</v>
      </c>
    </row>
    <row r="7" spans="1:7">
      <c r="A7" s="235"/>
    </row>
    <row r="8" spans="1:7">
      <c r="A8" s="235" t="s">
        <v>497</v>
      </c>
    </row>
    <row r="9" spans="1:7">
      <c r="A9" s="235" t="s">
        <v>498</v>
      </c>
    </row>
    <row r="10" spans="1:7">
      <c r="A10" s="235" t="s">
        <v>499</v>
      </c>
    </row>
    <row r="11" spans="1:7">
      <c r="A11" s="235"/>
    </row>
    <row r="12" spans="1:7">
      <c r="A12" s="236"/>
      <c r="B12" s="236"/>
      <c r="C12" s="237"/>
      <c r="D12" s="3"/>
      <c r="E12" s="83"/>
      <c r="F12" s="236"/>
      <c r="G12" s="236"/>
    </row>
    <row r="13" spans="1:7">
      <c r="A13" s="236"/>
      <c r="B13" s="236"/>
      <c r="C13" s="237"/>
      <c r="D13" s="197"/>
      <c r="E13" s="83"/>
      <c r="F13" s="236"/>
      <c r="G13" s="236"/>
    </row>
    <row r="14" spans="1:7">
      <c r="E14" s="8" t="s">
        <v>396</v>
      </c>
    </row>
    <row r="16" spans="1:7">
      <c r="A16" t="s">
        <v>500</v>
      </c>
      <c r="E16" s="8"/>
    </row>
    <row r="17" spans="1:9">
      <c r="A17" t="s">
        <v>501</v>
      </c>
      <c r="C17" s="3"/>
    </row>
    <row r="18" spans="1:9">
      <c r="A18" t="s">
        <v>502</v>
      </c>
      <c r="C18" s="11"/>
      <c r="D18" s="2"/>
      <c r="E18" s="2"/>
      <c r="F18" s="238"/>
      <c r="G18" s="2"/>
    </row>
    <row r="20" spans="1:9">
      <c r="A20" t="s">
        <v>503</v>
      </c>
      <c r="E20" s="8"/>
    </row>
    <row r="21" spans="1:9">
      <c r="A21" t="s">
        <v>504</v>
      </c>
    </row>
    <row r="22" spans="1:9">
      <c r="C22" s="11"/>
      <c r="D22" s="2"/>
      <c r="E22" s="2"/>
      <c r="F22" s="238"/>
      <c r="G22" s="2"/>
    </row>
    <row r="24" spans="1:9">
      <c r="C24" s="2">
        <v>118959</v>
      </c>
      <c r="D24" s="2" t="s">
        <v>397</v>
      </c>
    </row>
    <row r="25" spans="1:9">
      <c r="C25" s="2">
        <v>118959</v>
      </c>
      <c r="D25" s="2" t="s">
        <v>398</v>
      </c>
    </row>
    <row r="26" spans="1:9">
      <c r="C26" t="s">
        <v>399</v>
      </c>
      <c r="D26" s="2"/>
    </row>
    <row r="27" spans="1:9">
      <c r="C27" s="2">
        <v>9577</v>
      </c>
      <c r="D27" s="2" t="s">
        <v>422</v>
      </c>
    </row>
    <row r="28" spans="1:9">
      <c r="B28" t="s">
        <v>400</v>
      </c>
      <c r="D28" s="2"/>
    </row>
    <row r="29" spans="1:9">
      <c r="D29" s="2"/>
    </row>
    <row r="30" spans="1:9">
      <c r="B30" t="s">
        <v>401</v>
      </c>
      <c r="D30" s="2"/>
    </row>
    <row r="31" spans="1:9">
      <c r="B31" t="s">
        <v>402</v>
      </c>
      <c r="C31" t="s">
        <v>403</v>
      </c>
      <c r="D31" s="2"/>
      <c r="H31" s="2">
        <v>203903</v>
      </c>
      <c r="I31" s="2" t="s">
        <v>404</v>
      </c>
    </row>
    <row r="32" spans="1:9">
      <c r="C32" t="s">
        <v>399</v>
      </c>
      <c r="D32" s="2"/>
    </row>
    <row r="33" spans="2:9">
      <c r="C33" t="s">
        <v>425</v>
      </c>
      <c r="D33" s="239" t="s">
        <v>423</v>
      </c>
      <c r="H33" s="239">
        <v>0</v>
      </c>
      <c r="I33" t="s">
        <v>404</v>
      </c>
    </row>
    <row r="34" spans="2:9">
      <c r="C34" t="s">
        <v>426</v>
      </c>
      <c r="D34" s="239" t="s">
        <v>424</v>
      </c>
      <c r="H34" s="239">
        <v>5977</v>
      </c>
      <c r="I34" t="s">
        <v>404</v>
      </c>
    </row>
    <row r="35" spans="2:9">
      <c r="D35" s="239"/>
    </row>
    <row r="36" spans="2:9">
      <c r="D36" s="239"/>
    </row>
    <row r="37" spans="2:9">
      <c r="D37" s="239"/>
      <c r="E37" s="8"/>
    </row>
    <row r="38" spans="2:9">
      <c r="D38" s="239"/>
      <c r="E38" s="8"/>
    </row>
    <row r="39" spans="2:9">
      <c r="B39" t="s">
        <v>406</v>
      </c>
      <c r="C39" t="s">
        <v>407</v>
      </c>
      <c r="D39" s="239"/>
      <c r="H39" s="2">
        <v>103903</v>
      </c>
      <c r="I39" t="s">
        <v>404</v>
      </c>
    </row>
    <row r="40" spans="2:9">
      <c r="C40" t="s">
        <v>399</v>
      </c>
      <c r="D40" s="239"/>
    </row>
    <row r="41" spans="2:9">
      <c r="C41" t="s">
        <v>428</v>
      </c>
      <c r="D41" t="s">
        <v>408</v>
      </c>
      <c r="H41" s="239">
        <v>27127</v>
      </c>
      <c r="I41" t="s">
        <v>404</v>
      </c>
    </row>
    <row r="42" spans="2:9">
      <c r="C42" t="s">
        <v>429</v>
      </c>
      <c r="D42" t="s">
        <v>427</v>
      </c>
      <c r="H42" s="239">
        <v>6043</v>
      </c>
      <c r="I42" t="s">
        <v>404</v>
      </c>
    </row>
    <row r="43" spans="2:9">
      <c r="C43" t="s">
        <v>430</v>
      </c>
      <c r="D43" t="s">
        <v>409</v>
      </c>
      <c r="H43" s="239">
        <v>19341</v>
      </c>
      <c r="I43" t="s">
        <v>404</v>
      </c>
    </row>
    <row r="44" spans="2:9">
      <c r="C44" t="s">
        <v>431</v>
      </c>
      <c r="D44" t="s">
        <v>410</v>
      </c>
      <c r="H44" s="239">
        <v>0</v>
      </c>
      <c r="I44" t="s">
        <v>404</v>
      </c>
    </row>
    <row r="45" spans="2:9">
      <c r="C45" t="s">
        <v>432</v>
      </c>
      <c r="D45" t="s">
        <v>411</v>
      </c>
      <c r="H45" s="239">
        <v>52392</v>
      </c>
      <c r="I45" t="s">
        <v>404</v>
      </c>
    </row>
    <row r="46" spans="2:9">
      <c r="C46" t="s">
        <v>433</v>
      </c>
      <c r="D46" t="s">
        <v>434</v>
      </c>
      <c r="H46" s="239">
        <v>0</v>
      </c>
      <c r="I46" t="s">
        <v>404</v>
      </c>
    </row>
    <row r="47" spans="2:9">
      <c r="H47" s="239"/>
    </row>
    <row r="48" spans="2:9">
      <c r="H48" s="239"/>
    </row>
    <row r="49" spans="2:9">
      <c r="E49" s="8"/>
    </row>
    <row r="50" spans="2:9">
      <c r="E50" s="8"/>
    </row>
    <row r="51" spans="2:9">
      <c r="E51" s="8"/>
    </row>
    <row r="52" spans="2:9">
      <c r="B52" t="s">
        <v>412</v>
      </c>
      <c r="C52" t="s">
        <v>413</v>
      </c>
      <c r="H52" s="2">
        <v>15056</v>
      </c>
      <c r="I52" t="s">
        <v>404</v>
      </c>
    </row>
    <row r="53" spans="2:9">
      <c r="C53" t="s">
        <v>399</v>
      </c>
    </row>
    <row r="54" spans="2:9">
      <c r="C54" t="s">
        <v>435</v>
      </c>
      <c r="D54" t="s">
        <v>405</v>
      </c>
      <c r="H54" s="239">
        <v>5000</v>
      </c>
      <c r="I54" t="s">
        <v>404</v>
      </c>
    </row>
    <row r="55" spans="2:9">
      <c r="C55" t="s">
        <v>436</v>
      </c>
      <c r="D55" t="s">
        <v>424</v>
      </c>
      <c r="H55" s="239">
        <v>3600</v>
      </c>
      <c r="I55" t="s">
        <v>404</v>
      </c>
    </row>
    <row r="56" spans="2:9">
      <c r="H56" s="239"/>
    </row>
    <row r="57" spans="2:9">
      <c r="E57" s="256">
        <v>2</v>
      </c>
    </row>
    <row r="58" spans="2:9">
      <c r="E58" s="256"/>
    </row>
    <row r="59" spans="2:9">
      <c r="B59" t="s">
        <v>414</v>
      </c>
      <c r="C59" t="s">
        <v>415</v>
      </c>
      <c r="H59" s="2">
        <v>15056</v>
      </c>
      <c r="I59" t="s">
        <v>404</v>
      </c>
    </row>
    <row r="60" spans="2:9">
      <c r="C60" t="s">
        <v>399</v>
      </c>
    </row>
    <row r="62" spans="2:9">
      <c r="C62" t="s">
        <v>437</v>
      </c>
      <c r="D62" t="s">
        <v>416</v>
      </c>
      <c r="H62">
        <v>12338</v>
      </c>
      <c r="I62" t="s">
        <v>404</v>
      </c>
    </row>
    <row r="63" spans="2:9">
      <c r="C63" t="s">
        <v>438</v>
      </c>
      <c r="D63" t="s">
        <v>417</v>
      </c>
      <c r="H63">
        <v>216</v>
      </c>
      <c r="I63" t="s">
        <v>404</v>
      </c>
    </row>
    <row r="64" spans="2:9">
      <c r="C64" t="s">
        <v>439</v>
      </c>
      <c r="D64" t="s">
        <v>440</v>
      </c>
      <c r="I64" t="s">
        <v>404</v>
      </c>
    </row>
    <row r="65" spans="1:9">
      <c r="C65" t="s">
        <v>443</v>
      </c>
      <c r="D65" t="s">
        <v>442</v>
      </c>
      <c r="I65" t="s">
        <v>404</v>
      </c>
    </row>
    <row r="66" spans="1:9">
      <c r="C66" t="s">
        <v>441</v>
      </c>
      <c r="D66" t="s">
        <v>444</v>
      </c>
      <c r="H66">
        <v>500</v>
      </c>
      <c r="I66" t="s">
        <v>404</v>
      </c>
    </row>
    <row r="67" spans="1:9">
      <c r="C67" t="s">
        <v>445</v>
      </c>
      <c r="D67" t="s">
        <v>446</v>
      </c>
      <c r="H67">
        <v>2002</v>
      </c>
      <c r="I67" t="s">
        <v>404</v>
      </c>
    </row>
    <row r="68" spans="1:9">
      <c r="A68" s="23" t="s">
        <v>400</v>
      </c>
    </row>
    <row r="69" spans="1:9">
      <c r="A69" s="23"/>
    </row>
    <row r="70" spans="1:9">
      <c r="A70" s="23"/>
    </row>
    <row r="71" spans="1:9">
      <c r="A71" s="235" t="s">
        <v>466</v>
      </c>
    </row>
    <row r="72" spans="1:9">
      <c r="A72" s="235" t="s">
        <v>467</v>
      </c>
    </row>
    <row r="74" spans="1:9">
      <c r="E74" s="8"/>
    </row>
    <row r="75" spans="1:9">
      <c r="E75" s="8" t="s">
        <v>513</v>
      </c>
    </row>
    <row r="76" spans="1:9">
      <c r="E76" s="8"/>
    </row>
    <row r="77" spans="1:9">
      <c r="B77" t="s">
        <v>539</v>
      </c>
      <c r="E77" s="8"/>
    </row>
    <row r="79" spans="1:9">
      <c r="A79" s="235" t="s">
        <v>540</v>
      </c>
    </row>
    <row r="80" spans="1:9">
      <c r="B80" t="s">
        <v>514</v>
      </c>
    </row>
    <row r="82" spans="1:5">
      <c r="A82" s="235" t="s">
        <v>468</v>
      </c>
    </row>
    <row r="83" spans="1:5">
      <c r="A83" s="235"/>
    </row>
    <row r="84" spans="1:5">
      <c r="A84" s="380" t="s">
        <v>541</v>
      </c>
      <c r="B84" t="s">
        <v>542</v>
      </c>
      <c r="E84" s="256"/>
    </row>
    <row r="85" spans="1:5">
      <c r="A85" s="235"/>
    </row>
    <row r="86" spans="1:5">
      <c r="A86" s="235" t="s">
        <v>543</v>
      </c>
    </row>
    <row r="87" spans="1:5">
      <c r="A87" s="235"/>
    </row>
    <row r="88" spans="1:5">
      <c r="A88" s="235"/>
      <c r="E88" s="256" t="s">
        <v>515</v>
      </c>
    </row>
    <row r="89" spans="1:5">
      <c r="A89" s="235"/>
      <c r="E89" s="256"/>
    </row>
    <row r="90" spans="1:5">
      <c r="A90" s="235"/>
      <c r="B90" t="s">
        <v>516</v>
      </c>
    </row>
    <row r="91" spans="1:5">
      <c r="A91" s="208"/>
    </row>
    <row r="92" spans="1:5">
      <c r="A92" s="235"/>
    </row>
    <row r="93" spans="1:5">
      <c r="A93" s="208"/>
    </row>
    <row r="94" spans="1:5">
      <c r="A94" s="208" t="s">
        <v>517</v>
      </c>
    </row>
    <row r="95" spans="1:5">
      <c r="A95" s="208" t="s">
        <v>470</v>
      </c>
      <c r="B95" t="s">
        <v>544</v>
      </c>
    </row>
    <row r="96" spans="1:5">
      <c r="A96" s="208"/>
    </row>
    <row r="97" spans="1:8">
      <c r="A97" s="208" t="s">
        <v>545</v>
      </c>
    </row>
    <row r="98" spans="1:8">
      <c r="A98" s="208"/>
    </row>
    <row r="99" spans="1:8">
      <c r="A99" s="208" t="s">
        <v>518</v>
      </c>
    </row>
    <row r="100" spans="1:8" ht="12" customHeight="1">
      <c r="A100" s="208" t="s">
        <v>469</v>
      </c>
      <c r="B100" t="s">
        <v>546</v>
      </c>
    </row>
    <row r="101" spans="1:8" hidden="1">
      <c r="A101" s="208"/>
    </row>
    <row r="102" spans="1:8">
      <c r="A102" s="208"/>
    </row>
    <row r="103" spans="1:8">
      <c r="A103" s="208"/>
    </row>
    <row r="104" spans="1:8">
      <c r="A104" s="208"/>
    </row>
    <row r="105" spans="1:8">
      <c r="A105" s="208"/>
    </row>
    <row r="106" spans="1:8">
      <c r="A106" s="208"/>
    </row>
    <row r="107" spans="1:8">
      <c r="A107" s="208"/>
    </row>
    <row r="108" spans="1:8">
      <c r="A108" s="208"/>
      <c r="B108" s="254"/>
      <c r="C108" s="16"/>
      <c r="D108" s="16"/>
      <c r="E108" s="16"/>
      <c r="F108" s="16"/>
      <c r="G108" s="16"/>
      <c r="H108" s="16"/>
    </row>
    <row r="109" spans="1:8">
      <c r="A109" s="208"/>
      <c r="B109" s="255"/>
      <c r="C109" s="16"/>
      <c r="D109" s="16"/>
      <c r="E109" s="16"/>
      <c r="F109" s="16"/>
      <c r="G109" s="16"/>
      <c r="H109" s="16"/>
    </row>
    <row r="110" spans="1:8">
      <c r="A110" s="208"/>
      <c r="B110" s="255"/>
      <c r="C110" s="16"/>
      <c r="D110" s="16"/>
      <c r="E110" s="16"/>
      <c r="F110" s="16"/>
      <c r="G110" s="16"/>
      <c r="H110" s="16"/>
    </row>
    <row r="111" spans="1:8">
      <c r="A111" s="208"/>
    </row>
    <row r="112" spans="1:8">
      <c r="A112" s="208"/>
    </row>
    <row r="113" spans="1:5">
      <c r="A113" s="208"/>
      <c r="E113" s="256">
        <v>3</v>
      </c>
    </row>
    <row r="114" spans="1:5">
      <c r="A114" s="208"/>
    </row>
    <row r="115" spans="1:5">
      <c r="A115" s="208"/>
      <c r="E115" s="256" t="s">
        <v>519</v>
      </c>
    </row>
    <row r="116" spans="1:5">
      <c r="A116" s="208"/>
      <c r="E116" s="256"/>
    </row>
    <row r="117" spans="1:5">
      <c r="A117" s="208"/>
      <c r="B117" t="s">
        <v>520</v>
      </c>
    </row>
    <row r="118" spans="1:5">
      <c r="A118" s="208"/>
      <c r="E118" s="256"/>
    </row>
    <row r="119" spans="1:5">
      <c r="A119" s="208" t="s">
        <v>521</v>
      </c>
      <c r="E119" s="256"/>
    </row>
    <row r="120" spans="1:5">
      <c r="A120" s="208"/>
      <c r="B120" t="s">
        <v>547</v>
      </c>
      <c r="E120" s="256"/>
    </row>
    <row r="121" spans="1:5">
      <c r="A121" s="208"/>
      <c r="E121" s="256"/>
    </row>
    <row r="122" spans="1:5">
      <c r="A122" s="208" t="s">
        <v>522</v>
      </c>
      <c r="E122" s="256"/>
    </row>
    <row r="123" spans="1:5">
      <c r="A123" s="208"/>
      <c r="B123" t="s">
        <v>548</v>
      </c>
      <c r="E123" s="256"/>
    </row>
    <row r="124" spans="1:5">
      <c r="A124" s="208"/>
      <c r="E124" s="256"/>
    </row>
    <row r="125" spans="1:5">
      <c r="A125" s="208" t="s">
        <v>523</v>
      </c>
      <c r="E125" s="256"/>
    </row>
    <row r="126" spans="1:5">
      <c r="A126" s="208"/>
      <c r="B126" t="s">
        <v>549</v>
      </c>
      <c r="E126" s="256"/>
    </row>
    <row r="127" spans="1:5">
      <c r="A127" s="208"/>
    </row>
    <row r="128" spans="1:5">
      <c r="A128" s="208"/>
    </row>
    <row r="129" spans="1:8">
      <c r="A129" s="3"/>
      <c r="B129" s="2"/>
      <c r="C129" s="8"/>
      <c r="D129" s="197" t="s">
        <v>419</v>
      </c>
      <c r="E129" s="2"/>
      <c r="F129" s="2"/>
      <c r="G129" s="2"/>
      <c r="H129" s="2"/>
    </row>
    <row r="130" spans="1:8">
      <c r="A130" s="3"/>
      <c r="B130" s="2"/>
      <c r="C130" s="8"/>
      <c r="D130" s="2"/>
      <c r="E130" s="2"/>
      <c r="F130" s="2"/>
      <c r="G130" s="2"/>
      <c r="H130" s="2"/>
    </row>
    <row r="131" spans="1:8">
      <c r="A131" s="101"/>
      <c r="B131" s="2"/>
      <c r="C131" s="2"/>
      <c r="D131" s="2"/>
      <c r="E131" s="2"/>
      <c r="F131" s="2"/>
      <c r="G131" s="2"/>
      <c r="H131" s="2"/>
    </row>
    <row r="132" spans="1:8">
      <c r="A132" s="208"/>
      <c r="E132" s="8" t="s">
        <v>418</v>
      </c>
    </row>
    <row r="133" spans="1:8">
      <c r="A133" s="208"/>
    </row>
    <row r="135" spans="1:8">
      <c r="A135" t="s">
        <v>524</v>
      </c>
    </row>
    <row r="138" spans="1:8">
      <c r="A138" t="s">
        <v>562</v>
      </c>
    </row>
    <row r="141" spans="1:8">
      <c r="C141" t="s">
        <v>420</v>
      </c>
      <c r="F141" t="s">
        <v>589</v>
      </c>
    </row>
    <row r="142" spans="1:8">
      <c r="C142" t="s">
        <v>421</v>
      </c>
      <c r="F142" s="9" t="s">
        <v>590</v>
      </c>
    </row>
    <row r="145" spans="1:6">
      <c r="A145" t="s">
        <v>588</v>
      </c>
      <c r="F145" t="s">
        <v>591</v>
      </c>
    </row>
    <row r="146" spans="1:6">
      <c r="F146" s="9" t="s">
        <v>590</v>
      </c>
    </row>
    <row r="149" spans="1:6">
      <c r="F149" s="9"/>
    </row>
  </sheetData>
  <pageMargins left="0.7" right="0.7" top="0.75" bottom="0.75" header="0.3" footer="0.3"/>
  <pageSetup orientation="portrait" horizontalDpi="4294967294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56"/>
  <sheetViews>
    <sheetView view="pageBreakPreview" zoomScale="75" zoomScaleSheetLayoutView="75" workbookViewId="0">
      <selection activeCell="G29" sqref="G29"/>
    </sheetView>
  </sheetViews>
  <sheetFormatPr defaultRowHeight="12.75"/>
  <sheetData>
    <row r="1" spans="1:15">
      <c r="F1" s="99" t="s">
        <v>342</v>
      </c>
      <c r="G1" s="3" t="s">
        <v>551</v>
      </c>
    </row>
    <row r="3" spans="1:15">
      <c r="D3" s="100"/>
      <c r="E3" s="248" t="s">
        <v>602</v>
      </c>
      <c r="F3" s="16"/>
      <c r="G3" s="16"/>
      <c r="H3" s="16"/>
      <c r="I3" s="16"/>
      <c r="J3" s="16"/>
    </row>
    <row r="4" spans="1:15">
      <c r="G4" t="s">
        <v>538</v>
      </c>
    </row>
    <row r="5" spans="1:15">
      <c r="D5" s="101" t="s">
        <v>186</v>
      </c>
      <c r="E5" s="102"/>
      <c r="F5" s="207" t="s">
        <v>471</v>
      </c>
      <c r="G5" s="103"/>
      <c r="H5" s="103"/>
    </row>
    <row r="6" spans="1:15">
      <c r="K6" s="2" t="s">
        <v>187</v>
      </c>
    </row>
    <row r="7" spans="1:15" s="10" customFormat="1">
      <c r="A7" s="267" t="s">
        <v>182</v>
      </c>
      <c r="B7" s="268"/>
      <c r="C7" s="269"/>
      <c r="D7" s="223" t="s">
        <v>183</v>
      </c>
      <c r="E7" s="223" t="s">
        <v>261</v>
      </c>
      <c r="F7" s="223" t="s">
        <v>262</v>
      </c>
      <c r="G7" s="223" t="s">
        <v>263</v>
      </c>
      <c r="H7" s="223" t="s">
        <v>264</v>
      </c>
      <c r="I7" s="223" t="s">
        <v>265</v>
      </c>
      <c r="J7" s="223" t="s">
        <v>266</v>
      </c>
      <c r="K7" s="223" t="s">
        <v>267</v>
      </c>
      <c r="L7" s="223" t="s">
        <v>268</v>
      </c>
      <c r="M7" s="223" t="s">
        <v>269</v>
      </c>
      <c r="N7" s="223" t="s">
        <v>270</v>
      </c>
      <c r="O7" s="223" t="s">
        <v>271</v>
      </c>
    </row>
    <row r="8" spans="1:15">
      <c r="A8" s="114" t="s">
        <v>188</v>
      </c>
      <c r="B8" s="115"/>
      <c r="C8" s="115"/>
      <c r="D8" s="116" t="s">
        <v>189</v>
      </c>
      <c r="E8" s="116" t="s">
        <v>190</v>
      </c>
      <c r="F8" s="116" t="s">
        <v>191</v>
      </c>
      <c r="G8" s="116" t="s">
        <v>192</v>
      </c>
      <c r="H8" s="116" t="s">
        <v>193</v>
      </c>
      <c r="I8" s="116" t="s">
        <v>194</v>
      </c>
      <c r="J8" s="116" t="s">
        <v>195</v>
      </c>
      <c r="K8" s="116" t="s">
        <v>196</v>
      </c>
      <c r="L8" s="116" t="s">
        <v>197</v>
      </c>
      <c r="M8" s="116" t="s">
        <v>198</v>
      </c>
      <c r="N8" s="116" t="s">
        <v>199</v>
      </c>
      <c r="O8" s="116" t="s">
        <v>200</v>
      </c>
    </row>
    <row r="9" spans="1:15">
      <c r="A9" s="117"/>
      <c r="B9" s="118"/>
      <c r="C9" s="118"/>
      <c r="D9" s="119" t="s">
        <v>201</v>
      </c>
      <c r="E9" s="119" t="s">
        <v>202</v>
      </c>
      <c r="F9" s="119" t="s">
        <v>203</v>
      </c>
      <c r="G9" s="119" t="s">
        <v>204</v>
      </c>
      <c r="H9" s="119" t="s">
        <v>205</v>
      </c>
      <c r="I9" s="119" t="s">
        <v>203</v>
      </c>
      <c r="J9" s="119"/>
      <c r="K9" s="119" t="s">
        <v>206</v>
      </c>
      <c r="L9" s="119" t="s">
        <v>207</v>
      </c>
      <c r="M9" s="119" t="s">
        <v>208</v>
      </c>
      <c r="N9" s="119" t="s">
        <v>209</v>
      </c>
      <c r="O9" s="120"/>
    </row>
    <row r="10" spans="1:15" s="226" customFormat="1">
      <c r="A10" s="257">
        <v>940000</v>
      </c>
      <c r="B10" s="258"/>
      <c r="C10" s="259"/>
      <c r="D10" s="260"/>
      <c r="E10" s="260"/>
      <c r="F10" s="260"/>
      <c r="G10" s="260"/>
      <c r="H10" s="260"/>
      <c r="I10" s="260"/>
      <c r="J10" s="260"/>
      <c r="K10" s="260"/>
      <c r="L10" s="260"/>
      <c r="M10" s="260"/>
      <c r="N10" s="260"/>
      <c r="O10" s="261"/>
    </row>
    <row r="11" spans="1:15" s="226" customFormat="1">
      <c r="A11" s="262" t="s">
        <v>211</v>
      </c>
      <c r="B11" s="233"/>
      <c r="C11" s="263"/>
      <c r="D11" s="232"/>
      <c r="E11" s="232"/>
      <c r="F11" s="232">
        <v>2102</v>
      </c>
      <c r="G11" s="232"/>
      <c r="H11" s="232">
        <v>100</v>
      </c>
      <c r="I11" s="232"/>
      <c r="J11" s="232"/>
      <c r="K11" s="232">
        <v>708</v>
      </c>
      <c r="L11" s="232"/>
      <c r="M11" s="232"/>
      <c r="N11" s="232"/>
      <c r="O11" s="234">
        <f>SUM(F11:N11)</f>
        <v>2910</v>
      </c>
    </row>
    <row r="12" spans="1:15" s="226" customFormat="1">
      <c r="A12" s="257">
        <v>841126</v>
      </c>
      <c r="B12" s="258"/>
      <c r="C12" s="259"/>
      <c r="D12" s="260"/>
      <c r="E12" s="260"/>
      <c r="F12" s="260"/>
      <c r="G12" s="260"/>
      <c r="H12" s="260"/>
      <c r="I12" s="260"/>
      <c r="J12" s="260"/>
      <c r="K12" s="260"/>
      <c r="L12" s="260"/>
      <c r="M12" s="260"/>
      <c r="N12" s="260"/>
      <c r="O12" s="261"/>
    </row>
    <row r="13" spans="1:15" s="226" customFormat="1">
      <c r="A13" s="262" t="s">
        <v>213</v>
      </c>
      <c r="B13" s="233"/>
      <c r="C13" s="263"/>
      <c r="D13" s="232"/>
      <c r="E13" s="232"/>
      <c r="F13" s="232"/>
      <c r="G13" s="232">
        <v>119</v>
      </c>
      <c r="H13" s="232">
        <v>170</v>
      </c>
      <c r="I13" s="232"/>
      <c r="J13" s="232"/>
      <c r="K13" s="232"/>
      <c r="L13" s="232"/>
      <c r="M13" s="232"/>
      <c r="N13" s="232"/>
      <c r="O13" s="234">
        <f>SUM(F13:N13)</f>
        <v>289</v>
      </c>
    </row>
    <row r="14" spans="1:15" s="226" customFormat="1">
      <c r="A14" s="257">
        <v>931903</v>
      </c>
      <c r="B14" s="258"/>
      <c r="C14" s="258"/>
      <c r="D14" s="260"/>
      <c r="E14" s="260"/>
      <c r="F14" s="260"/>
      <c r="G14" s="260"/>
      <c r="H14" s="260"/>
      <c r="I14" s="258"/>
      <c r="J14" s="260"/>
      <c r="K14" s="258"/>
      <c r="L14" s="260"/>
      <c r="M14" s="258"/>
      <c r="N14" s="260"/>
      <c r="O14" s="261"/>
    </row>
    <row r="15" spans="1:15" s="226" customFormat="1">
      <c r="A15" s="262" t="s">
        <v>226</v>
      </c>
      <c r="B15" s="233"/>
      <c r="C15" s="233"/>
      <c r="D15" s="232"/>
      <c r="E15" s="232"/>
      <c r="F15" s="232">
        <v>406</v>
      </c>
      <c r="G15" s="232">
        <v>3700</v>
      </c>
      <c r="H15" s="232"/>
      <c r="I15" s="232"/>
      <c r="J15" s="232"/>
      <c r="K15" s="232"/>
      <c r="L15" s="232"/>
      <c r="M15" s="232"/>
      <c r="N15" s="232"/>
      <c r="O15" s="234">
        <f>SUM(F15:N15)</f>
        <v>4106</v>
      </c>
    </row>
    <row r="16" spans="1:15" s="226" customFormat="1">
      <c r="A16" s="257">
        <v>8821161</v>
      </c>
      <c r="B16" s="258"/>
      <c r="C16" s="258"/>
      <c r="D16" s="260"/>
      <c r="E16" s="260"/>
      <c r="F16" s="260"/>
      <c r="G16" s="260"/>
      <c r="H16" s="260"/>
      <c r="I16" s="258"/>
      <c r="J16" s="260"/>
      <c r="K16" s="258"/>
      <c r="L16" s="260"/>
      <c r="M16" s="258"/>
      <c r="N16" s="260"/>
      <c r="O16" s="261"/>
    </row>
    <row r="17" spans="1:15" s="226" customFormat="1">
      <c r="A17" s="262" t="s">
        <v>7</v>
      </c>
      <c r="B17" s="233"/>
      <c r="C17" s="233"/>
      <c r="D17" s="232"/>
      <c r="E17" s="232"/>
      <c r="F17" s="232"/>
      <c r="G17" s="232"/>
      <c r="H17" s="232"/>
      <c r="I17" s="233">
        <v>548</v>
      </c>
      <c r="J17" s="232"/>
      <c r="K17" s="233"/>
      <c r="L17" s="232"/>
      <c r="M17" s="233"/>
      <c r="N17" s="232"/>
      <c r="O17" s="265">
        <f>SUM(F17:N17)</f>
        <v>548</v>
      </c>
    </row>
    <row r="18" spans="1:15" s="226" customFormat="1">
      <c r="A18" s="257">
        <v>882123</v>
      </c>
      <c r="B18" s="258"/>
      <c r="C18" s="258"/>
      <c r="D18" s="264"/>
      <c r="E18" s="264"/>
      <c r="F18" s="264"/>
      <c r="G18" s="264"/>
      <c r="H18" s="264"/>
      <c r="I18" s="22"/>
      <c r="J18" s="264"/>
      <c r="K18" s="22"/>
      <c r="L18" s="264"/>
      <c r="M18" s="22"/>
      <c r="N18" s="264"/>
      <c r="O18" s="260"/>
    </row>
    <row r="19" spans="1:15" s="226" customFormat="1">
      <c r="A19" s="262" t="s">
        <v>9</v>
      </c>
      <c r="B19" s="233"/>
      <c r="C19" s="233"/>
      <c r="D19" s="264"/>
      <c r="E19" s="264"/>
      <c r="F19" s="264"/>
      <c r="G19" s="264"/>
      <c r="H19" s="264"/>
      <c r="I19" s="22">
        <v>195</v>
      </c>
      <c r="J19" s="264"/>
      <c r="K19" s="22"/>
      <c r="L19" s="264"/>
      <c r="M19" s="22"/>
      <c r="N19" s="264"/>
      <c r="O19" s="234">
        <f>SUM(F19:N19)</f>
        <v>195</v>
      </c>
    </row>
    <row r="20" spans="1:15" s="226" customFormat="1">
      <c r="A20" s="257">
        <v>882129</v>
      </c>
      <c r="B20" s="258"/>
      <c r="C20" s="258"/>
      <c r="D20" s="260"/>
      <c r="E20" s="260"/>
      <c r="F20" s="260"/>
      <c r="G20" s="260"/>
      <c r="H20" s="260"/>
      <c r="I20" s="258"/>
      <c r="J20" s="260"/>
      <c r="K20" s="258"/>
      <c r="L20" s="260"/>
      <c r="M20" s="258"/>
      <c r="N20" s="260"/>
      <c r="O20" s="261"/>
    </row>
    <row r="21" spans="1:15" s="226" customFormat="1">
      <c r="A21" s="262" t="s">
        <v>231</v>
      </c>
      <c r="B21" s="233"/>
      <c r="C21" s="233"/>
      <c r="D21" s="232"/>
      <c r="E21" s="232"/>
      <c r="F21" s="232"/>
      <c r="G21" s="232"/>
      <c r="H21" s="232"/>
      <c r="I21" s="233">
        <v>1203</v>
      </c>
      <c r="J21" s="232"/>
      <c r="K21" s="233"/>
      <c r="L21" s="232"/>
      <c r="M21" s="233"/>
      <c r="N21" s="232"/>
      <c r="O21" s="234">
        <f>SUM(F21:N21)</f>
        <v>1203</v>
      </c>
    </row>
    <row r="22" spans="1:15" s="226" customFormat="1">
      <c r="A22" s="257" t="s">
        <v>233</v>
      </c>
      <c r="B22" s="258"/>
      <c r="C22" s="258"/>
      <c r="D22" s="260"/>
      <c r="E22" s="260"/>
      <c r="F22" s="260"/>
      <c r="G22" s="260"/>
      <c r="H22" s="260"/>
      <c r="I22" s="258"/>
      <c r="J22" s="260"/>
      <c r="K22" s="258"/>
      <c r="L22" s="260"/>
      <c r="M22" s="258"/>
      <c r="N22" s="260"/>
      <c r="O22" s="261"/>
    </row>
    <row r="23" spans="1:15" s="226" customFormat="1">
      <c r="A23" s="262" t="s">
        <v>234</v>
      </c>
      <c r="B23" s="233"/>
      <c r="C23" s="233"/>
      <c r="D23" s="232"/>
      <c r="E23" s="232"/>
      <c r="F23" s="232"/>
      <c r="G23" s="232"/>
      <c r="H23" s="232"/>
      <c r="I23" s="233"/>
      <c r="J23" s="232"/>
      <c r="K23" s="233"/>
      <c r="L23" s="232"/>
      <c r="M23" s="233">
        <v>500</v>
      </c>
      <c r="N23" s="232"/>
      <c r="O23" s="234">
        <f>SUM(F23:N23)</f>
        <v>500</v>
      </c>
    </row>
    <row r="24" spans="1:15" s="226" customFormat="1">
      <c r="A24" s="257" t="s">
        <v>236</v>
      </c>
      <c r="B24" s="258"/>
      <c r="C24" s="258"/>
      <c r="D24" s="260"/>
      <c r="E24" s="260"/>
      <c r="F24" s="260"/>
      <c r="G24" s="260"/>
      <c r="H24" s="260"/>
      <c r="I24" s="258"/>
      <c r="J24" s="260"/>
      <c r="K24" s="258"/>
      <c r="L24" s="260"/>
      <c r="M24" s="258"/>
      <c r="N24" s="260"/>
      <c r="O24" s="261"/>
    </row>
    <row r="25" spans="1:15" s="226" customFormat="1">
      <c r="A25" s="262"/>
      <c r="B25" s="233"/>
      <c r="C25" s="233"/>
      <c r="D25" s="232"/>
      <c r="E25" s="232"/>
      <c r="F25" s="232"/>
      <c r="G25" s="232"/>
      <c r="H25" s="232">
        <v>100</v>
      </c>
      <c r="I25" s="233"/>
      <c r="J25" s="232"/>
      <c r="K25" s="233"/>
      <c r="L25" s="232"/>
      <c r="M25" s="233"/>
      <c r="N25" s="232"/>
      <c r="O25" s="234">
        <f>SUM(F25:N25)</f>
        <v>100</v>
      </c>
    </row>
    <row r="26" spans="1:15" s="226" customFormat="1">
      <c r="A26" s="231">
        <v>841126</v>
      </c>
      <c r="B26" s="22"/>
      <c r="C26" s="22"/>
      <c r="D26" s="264"/>
      <c r="E26" s="264"/>
      <c r="F26" s="264"/>
      <c r="G26" s="264"/>
      <c r="H26" s="264"/>
      <c r="I26" s="22"/>
      <c r="J26" s="264"/>
      <c r="K26" s="22"/>
      <c r="L26" s="264"/>
      <c r="M26" s="22"/>
      <c r="N26" s="264"/>
      <c r="O26" s="265"/>
    </row>
    <row r="27" spans="1:15" s="226" customFormat="1">
      <c r="A27" s="231" t="s">
        <v>489</v>
      </c>
      <c r="B27" s="22"/>
      <c r="C27" s="22"/>
      <c r="D27" s="264"/>
      <c r="E27" s="264"/>
      <c r="F27" s="264"/>
      <c r="G27" s="264"/>
      <c r="H27" s="264">
        <v>0</v>
      </c>
      <c r="I27" s="22"/>
      <c r="J27" s="264"/>
      <c r="K27" s="22"/>
      <c r="L27" s="264"/>
      <c r="M27" s="22"/>
      <c r="N27" s="264"/>
      <c r="O27" s="265">
        <v>0</v>
      </c>
    </row>
    <row r="28" spans="1:15" s="226" customFormat="1">
      <c r="A28" s="257" t="s">
        <v>237</v>
      </c>
      <c r="B28" s="258"/>
      <c r="C28" s="258"/>
      <c r="D28" s="260"/>
      <c r="E28" s="260"/>
      <c r="F28" s="260"/>
      <c r="G28" s="260"/>
      <c r="H28" s="260"/>
      <c r="I28" s="258"/>
      <c r="J28" s="260"/>
      <c r="K28" s="258"/>
      <c r="L28" s="260"/>
      <c r="M28" s="258"/>
      <c r="N28" s="260"/>
      <c r="O28" s="261"/>
    </row>
    <row r="29" spans="1:15" s="226" customFormat="1">
      <c r="A29" s="262"/>
      <c r="B29" s="233"/>
      <c r="C29" s="233"/>
      <c r="D29" s="232"/>
      <c r="E29" s="232"/>
      <c r="F29" s="232"/>
      <c r="G29" s="232"/>
      <c r="H29" s="232">
        <v>487</v>
      </c>
      <c r="I29" s="233"/>
      <c r="J29" s="232"/>
      <c r="K29" s="233"/>
      <c r="L29" s="232"/>
      <c r="M29" s="233"/>
      <c r="N29" s="232"/>
      <c r="O29" s="234">
        <f>SUM(F29:N29)</f>
        <v>487</v>
      </c>
    </row>
    <row r="30" spans="1:15" s="226" customFormat="1">
      <c r="A30" s="281"/>
      <c r="B30" s="282"/>
      <c r="C30" s="283"/>
      <c r="D30" s="282"/>
      <c r="E30" s="284"/>
      <c r="F30" s="282"/>
      <c r="G30" s="284"/>
      <c r="H30" s="282"/>
      <c r="I30" s="284"/>
      <c r="J30" s="282"/>
      <c r="K30" s="284"/>
      <c r="L30" s="282"/>
      <c r="M30" s="284"/>
      <c r="N30" s="282"/>
      <c r="O30" s="127"/>
    </row>
    <row r="31" spans="1:15" s="226" customFormat="1">
      <c r="A31" s="275" t="s">
        <v>349</v>
      </c>
      <c r="B31" s="276"/>
      <c r="C31" s="285"/>
      <c r="D31" s="276"/>
      <c r="E31" s="277"/>
      <c r="F31" s="276">
        <f>SUM(F11:F30)</f>
        <v>2508</v>
      </c>
      <c r="G31" s="277">
        <f>SUM(G11:G30)</f>
        <v>3819</v>
      </c>
      <c r="H31" s="276">
        <f>SUM(H11:H30)</f>
        <v>857</v>
      </c>
      <c r="I31" s="277">
        <f>SUM(I11:I30)</f>
        <v>1946</v>
      </c>
      <c r="J31" s="276"/>
      <c r="K31" s="277"/>
      <c r="L31" s="276"/>
      <c r="M31" s="277">
        <f>SUM(M11:M30)</f>
        <v>500</v>
      </c>
      <c r="N31" s="276"/>
      <c r="O31" s="120">
        <f>SUM(O11:O30)</f>
        <v>10338</v>
      </c>
    </row>
    <row r="32" spans="1:1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1:15">
      <c r="G33" s="8"/>
    </row>
    <row r="34" spans="1:15" s="10" customFormat="1">
      <c r="A34" s="266" t="s">
        <v>182</v>
      </c>
      <c r="B34" s="179"/>
      <c r="C34" s="179"/>
      <c r="D34" s="223" t="s">
        <v>183</v>
      </c>
      <c r="E34" s="223" t="s">
        <v>261</v>
      </c>
      <c r="F34" s="223" t="s">
        <v>262</v>
      </c>
      <c r="G34" s="223" t="s">
        <v>263</v>
      </c>
      <c r="H34" s="223" t="s">
        <v>264</v>
      </c>
      <c r="I34" s="223" t="s">
        <v>265</v>
      </c>
      <c r="J34" s="223" t="s">
        <v>266</v>
      </c>
      <c r="K34" s="223" t="s">
        <v>267</v>
      </c>
      <c r="L34" s="223" t="s">
        <v>268</v>
      </c>
      <c r="M34" s="223" t="s">
        <v>269</v>
      </c>
      <c r="N34" s="223" t="s">
        <v>270</v>
      </c>
      <c r="O34" s="223" t="s">
        <v>271</v>
      </c>
    </row>
    <row r="35" spans="1:15">
      <c r="A35" s="114" t="s">
        <v>188</v>
      </c>
      <c r="B35" s="115"/>
      <c r="C35" s="115"/>
      <c r="D35" s="116" t="s">
        <v>475</v>
      </c>
      <c r="E35" s="116" t="s">
        <v>477</v>
      </c>
      <c r="F35" s="116" t="s">
        <v>478</v>
      </c>
      <c r="G35" s="116" t="s">
        <v>479</v>
      </c>
      <c r="H35" s="116" t="s">
        <v>480</v>
      </c>
      <c r="I35" s="116" t="s">
        <v>482</v>
      </c>
      <c r="J35" s="116" t="s">
        <v>484</v>
      </c>
      <c r="K35" s="116" t="s">
        <v>485</v>
      </c>
      <c r="L35" s="116" t="s">
        <v>486</v>
      </c>
      <c r="M35" s="116"/>
      <c r="N35" s="116"/>
      <c r="O35" s="116" t="s">
        <v>200</v>
      </c>
    </row>
    <row r="36" spans="1:15">
      <c r="A36" s="117"/>
      <c r="B36" s="118"/>
      <c r="C36" s="118"/>
      <c r="D36" s="119" t="s">
        <v>476</v>
      </c>
      <c r="E36" s="119" t="s">
        <v>476</v>
      </c>
      <c r="F36" s="119" t="s">
        <v>476</v>
      </c>
      <c r="G36" s="119" t="s">
        <v>208</v>
      </c>
      <c r="H36" s="119" t="s">
        <v>481</v>
      </c>
      <c r="I36" s="119" t="s">
        <v>483</v>
      </c>
      <c r="J36" s="119"/>
      <c r="K36" s="119" t="s">
        <v>17</v>
      </c>
      <c r="L36" s="119" t="s">
        <v>17</v>
      </c>
      <c r="M36" s="119"/>
      <c r="N36" s="119"/>
      <c r="O36" s="120"/>
    </row>
    <row r="37" spans="1:15" s="226" customFormat="1">
      <c r="A37" s="257">
        <v>940000</v>
      </c>
      <c r="B37" s="258"/>
      <c r="C37" s="259"/>
      <c r="D37" s="260"/>
      <c r="E37" s="260"/>
      <c r="F37" s="260"/>
      <c r="G37" s="260"/>
      <c r="H37" s="260"/>
      <c r="I37" s="258"/>
      <c r="J37" s="260"/>
      <c r="K37" s="258"/>
      <c r="L37" s="260"/>
      <c r="M37" s="258"/>
      <c r="N37" s="257"/>
      <c r="O37" s="261"/>
    </row>
    <row r="38" spans="1:15" s="226" customFormat="1">
      <c r="A38" s="262" t="s">
        <v>211</v>
      </c>
      <c r="B38" s="233"/>
      <c r="C38" s="263"/>
      <c r="D38" s="232">
        <v>64</v>
      </c>
      <c r="E38" s="232"/>
      <c r="F38" s="232"/>
      <c r="G38" s="232"/>
      <c r="H38" s="232"/>
      <c r="I38" s="233"/>
      <c r="J38" s="232"/>
      <c r="K38" s="233"/>
      <c r="L38" s="232"/>
      <c r="M38" s="233"/>
      <c r="N38" s="262"/>
      <c r="O38" s="234">
        <f>SUM(D38:N38)</f>
        <v>64</v>
      </c>
    </row>
    <row r="39" spans="1:15" s="226" customFormat="1">
      <c r="A39" s="41">
        <v>841901</v>
      </c>
      <c r="B39" s="42"/>
      <c r="C39" s="43"/>
      <c r="D39" s="260"/>
      <c r="E39" s="260"/>
      <c r="F39" s="260"/>
      <c r="G39" s="260"/>
      <c r="H39" s="260"/>
      <c r="I39" s="258"/>
      <c r="J39" s="260"/>
      <c r="K39" s="258"/>
      <c r="L39" s="260"/>
      <c r="M39" s="258"/>
      <c r="N39" s="260"/>
      <c r="O39" s="261"/>
    </row>
    <row r="40" spans="1:15" s="226" customFormat="1">
      <c r="A40" s="32" t="s">
        <v>252</v>
      </c>
      <c r="B40" s="270"/>
      <c r="C40" s="271"/>
      <c r="D40" s="232">
        <v>1157</v>
      </c>
      <c r="E40" s="232">
        <v>415</v>
      </c>
      <c r="F40" s="232">
        <v>987</v>
      </c>
      <c r="G40" s="232"/>
      <c r="H40" s="232">
        <v>1579</v>
      </c>
      <c r="I40" s="233"/>
      <c r="J40" s="232"/>
      <c r="K40" s="233"/>
      <c r="L40" s="232"/>
      <c r="M40" s="233"/>
      <c r="N40" s="232"/>
      <c r="O40" s="234">
        <f>SUM(D40:N40)</f>
        <v>4138</v>
      </c>
    </row>
    <row r="41" spans="1:15" s="226" customFormat="1">
      <c r="A41" s="257" t="s">
        <v>583</v>
      </c>
      <c r="B41" s="258"/>
      <c r="C41" s="259"/>
      <c r="D41" s="260"/>
      <c r="E41" s="260"/>
      <c r="F41" s="260"/>
      <c r="G41" s="260"/>
      <c r="H41" s="260"/>
      <c r="I41" s="258"/>
      <c r="J41" s="260"/>
      <c r="K41" s="258"/>
      <c r="L41" s="260"/>
      <c r="M41" s="258"/>
      <c r="N41" s="260"/>
      <c r="O41" s="261"/>
    </row>
    <row r="42" spans="1:15" s="226" customFormat="1">
      <c r="A42" s="262"/>
      <c r="B42" s="233"/>
      <c r="C42" s="263"/>
      <c r="D42" s="232">
        <v>115</v>
      </c>
      <c r="E42" s="232"/>
      <c r="F42" s="232"/>
      <c r="G42" s="232"/>
      <c r="H42" s="232"/>
      <c r="I42" s="233"/>
      <c r="J42" s="232"/>
      <c r="K42" s="233"/>
      <c r="L42" s="232"/>
      <c r="M42" s="233"/>
      <c r="N42" s="232"/>
      <c r="O42" s="234">
        <f>SUM(D42:N42)</f>
        <v>115</v>
      </c>
    </row>
    <row r="43" spans="1:15" s="226" customFormat="1">
      <c r="A43" s="231" t="s">
        <v>584</v>
      </c>
      <c r="B43" s="22"/>
      <c r="C43" s="22"/>
      <c r="D43" s="260"/>
      <c r="E43" s="260"/>
      <c r="F43" s="260"/>
      <c r="G43" s="260"/>
      <c r="H43" s="260"/>
      <c r="I43" s="258"/>
      <c r="J43" s="260"/>
      <c r="K43" s="258"/>
      <c r="L43" s="260"/>
      <c r="M43" s="258"/>
      <c r="N43" s="260"/>
      <c r="O43" s="265"/>
    </row>
    <row r="44" spans="1:15" s="226" customFormat="1">
      <c r="A44" s="231"/>
      <c r="B44" s="22"/>
      <c r="C44" s="22"/>
      <c r="D44" s="232">
        <v>44</v>
      </c>
      <c r="E44" s="232"/>
      <c r="F44" s="232"/>
      <c r="G44" s="232"/>
      <c r="H44" s="232"/>
      <c r="I44" s="233"/>
      <c r="J44" s="232"/>
      <c r="K44" s="233"/>
      <c r="L44" s="232"/>
      <c r="M44" s="233"/>
      <c r="N44" s="232"/>
      <c r="O44" s="265"/>
    </row>
    <row r="45" spans="1:15" s="226" customFormat="1">
      <c r="A45" s="257" t="s">
        <v>472</v>
      </c>
      <c r="B45" s="258"/>
      <c r="C45" s="258"/>
      <c r="D45" s="264"/>
      <c r="E45" s="264"/>
      <c r="F45" s="264"/>
      <c r="G45" s="264"/>
      <c r="H45" s="264"/>
      <c r="I45" s="22"/>
      <c r="J45" s="264"/>
      <c r="K45" s="22"/>
      <c r="L45" s="264"/>
      <c r="M45" s="22"/>
      <c r="N45" s="231"/>
      <c r="O45" s="261"/>
    </row>
    <row r="46" spans="1:15" s="226" customFormat="1">
      <c r="A46" s="262"/>
      <c r="B46" s="233"/>
      <c r="C46" s="233"/>
      <c r="D46" s="264"/>
      <c r="E46" s="264"/>
      <c r="F46" s="264"/>
      <c r="G46" s="264"/>
      <c r="H46" s="264"/>
      <c r="I46" s="22"/>
      <c r="J46" s="264">
        <v>5977</v>
      </c>
      <c r="K46" s="22"/>
      <c r="L46" s="264"/>
      <c r="M46" s="22"/>
      <c r="N46" s="231"/>
      <c r="O46" s="234">
        <f>SUM(D46:N46)</f>
        <v>5977</v>
      </c>
    </row>
    <row r="47" spans="1:15">
      <c r="A47" s="185"/>
      <c r="B47" s="186"/>
      <c r="C47" s="186"/>
      <c r="D47" s="279"/>
      <c r="E47" s="279"/>
      <c r="F47" s="279"/>
      <c r="G47" s="279"/>
      <c r="H47" s="279"/>
      <c r="I47" s="186"/>
      <c r="J47" s="279"/>
      <c r="K47" s="186"/>
      <c r="L47" s="279"/>
      <c r="M47" s="186"/>
      <c r="N47" s="185"/>
      <c r="O47" s="279"/>
    </row>
    <row r="48" spans="1:15">
      <c r="A48" s="272" t="s">
        <v>272</v>
      </c>
      <c r="B48" s="273"/>
      <c r="C48" s="273"/>
      <c r="D48" s="274">
        <f>SUM(D38:D47)</f>
        <v>1380</v>
      </c>
      <c r="E48" s="274">
        <f>SUM(E38:E47)</f>
        <v>415</v>
      </c>
      <c r="F48" s="274">
        <f>SUM(F38:F47)</f>
        <v>987</v>
      </c>
      <c r="G48" s="274"/>
      <c r="H48" s="274">
        <f>SUM(H38:H47)</f>
        <v>1579</v>
      </c>
      <c r="I48" s="273"/>
      <c r="J48" s="274">
        <f>SUM(J38:J47)</f>
        <v>5977</v>
      </c>
      <c r="K48" s="273"/>
      <c r="L48" s="274"/>
      <c r="M48" s="273"/>
      <c r="N48" s="272"/>
      <c r="O48" s="274">
        <f>SUM(D48:N48)</f>
        <v>10338</v>
      </c>
    </row>
    <row r="56" spans="8:8">
      <c r="H56" s="226"/>
    </row>
  </sheetData>
  <pageMargins left="0.70866141732283472" right="0.70866141732283472" top="0.74803149606299213" bottom="0.74803149606299213" header="0.31496062992125984" footer="0.31496062992125984"/>
  <pageSetup scale="67" orientation="landscape" horizontalDpi="4294967294" verticalDpi="0" r:id="rId1"/>
  <colBreaks count="1" manualBreakCount="1">
    <brk id="1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13</vt:i4>
      </vt:variant>
    </vt:vector>
  </HeadingPairs>
  <TitlesOfParts>
    <vt:vector size="13" baseType="lpstr">
      <vt:lpstr>2.melléklet</vt:lpstr>
      <vt:lpstr>3.melléklet</vt:lpstr>
      <vt:lpstr>6.melléklet</vt:lpstr>
      <vt:lpstr>7. melléklet</vt:lpstr>
      <vt:lpstr>4.melléklet</vt:lpstr>
      <vt:lpstr>5.melléklet</vt:lpstr>
      <vt:lpstr>1. melléklet</vt:lpstr>
      <vt:lpstr>8. melléklet</vt:lpstr>
      <vt:lpstr>9.melléklet</vt:lpstr>
      <vt:lpstr>10.melléklet</vt:lpstr>
      <vt:lpstr>2013. rendelet</vt:lpstr>
      <vt:lpstr>11.melléklet</vt:lpstr>
      <vt:lpstr>Munka2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mak</cp:lastModifiedBy>
  <cp:lastPrinted>2014-02-12T12:48:36Z</cp:lastPrinted>
  <dcterms:created xsi:type="dcterms:W3CDTF">2013-02-09T11:28:12Z</dcterms:created>
  <dcterms:modified xsi:type="dcterms:W3CDTF">2014-02-18T14:37:55Z</dcterms:modified>
</cp:coreProperties>
</file>