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activeTab="7"/>
  </bookViews>
  <sheets>
    <sheet name="1.melléklet" sheetId="3" r:id="rId1"/>
    <sheet name="2.melléklet" sheetId="4" r:id="rId2"/>
    <sheet name="4.melléklet" sheetId="5" r:id="rId3"/>
    <sheet name="5. melléklet" sheetId="7" r:id="rId4"/>
    <sheet name="3.melléklet" sheetId="9" r:id="rId5"/>
    <sheet name="6. melléklet" sheetId="15" r:id="rId6"/>
    <sheet name="7.melléklet" sheetId="19" r:id="rId7"/>
    <sheet name="8.melléklet" sheetId="20" r:id="rId8"/>
    <sheet name="2013. rendelet" sheetId="21" r:id="rId9"/>
    <sheet name="mód.előterj." sheetId="23" r:id="rId10"/>
  </sheets>
  <calcPr calcId="124519"/>
</workbook>
</file>

<file path=xl/calcChain.xml><?xml version="1.0" encoding="utf-8"?>
<calcChain xmlns="http://schemas.openxmlformats.org/spreadsheetml/2006/main">
  <c r="I40" i="9"/>
  <c r="D51" i="19"/>
  <c r="E51"/>
  <c r="F51"/>
  <c r="G51"/>
  <c r="I51"/>
  <c r="J51"/>
  <c r="K51"/>
  <c r="O11"/>
  <c r="O13"/>
  <c r="O15"/>
  <c r="O17"/>
  <c r="O19"/>
  <c r="O21"/>
  <c r="O23"/>
  <c r="O25"/>
  <c r="O27"/>
  <c r="O29"/>
  <c r="O31"/>
  <c r="O33"/>
  <c r="O35"/>
  <c r="O37"/>
  <c r="O39"/>
  <c r="O41"/>
  <c r="O43"/>
  <c r="O47"/>
  <c r="O49"/>
  <c r="O51"/>
  <c r="O143" i="5"/>
  <c r="O145"/>
  <c r="O147"/>
  <c r="O149"/>
  <c r="D157"/>
  <c r="E157"/>
  <c r="F157"/>
  <c r="H157"/>
  <c r="I157"/>
  <c r="O119"/>
  <c r="O121"/>
  <c r="O123"/>
  <c r="O125"/>
  <c r="O127"/>
  <c r="O129"/>
  <c r="O133"/>
  <c r="O135"/>
  <c r="O137"/>
  <c r="O141"/>
  <c r="O151"/>
  <c r="O153"/>
  <c r="O155"/>
  <c r="G91" i="19"/>
  <c r="O57"/>
  <c r="O59"/>
  <c r="O61"/>
  <c r="O63"/>
  <c r="O67"/>
  <c r="O69"/>
  <c r="O73"/>
  <c r="O75"/>
  <c r="O79"/>
  <c r="O83"/>
  <c r="O85"/>
  <c r="D91"/>
  <c r="E91"/>
  <c r="F91"/>
  <c r="H91"/>
  <c r="E45" i="20"/>
  <c r="G45"/>
  <c r="H45"/>
  <c r="O27"/>
  <c r="O29"/>
  <c r="O31"/>
  <c r="O33"/>
  <c r="O37"/>
  <c r="O43"/>
  <c r="D21"/>
  <c r="E21"/>
  <c r="O21" s="1"/>
  <c r="F21"/>
  <c r="G21"/>
  <c r="H21"/>
  <c r="I21"/>
  <c r="J21"/>
  <c r="K21"/>
  <c r="L21"/>
  <c r="M21"/>
  <c r="N21"/>
  <c r="O11"/>
  <c r="O13"/>
  <c r="O15"/>
  <c r="O17"/>
  <c r="O19"/>
  <c r="O19" i="5"/>
  <c r="G33" i="15"/>
  <c r="H33"/>
  <c r="J33"/>
  <c r="K33"/>
  <c r="M33"/>
  <c r="P30"/>
  <c r="P31"/>
  <c r="P32"/>
  <c r="D29"/>
  <c r="E29"/>
  <c r="F29"/>
  <c r="G29"/>
  <c r="H29"/>
  <c r="I29"/>
  <c r="J29"/>
  <c r="K29"/>
  <c r="L29"/>
  <c r="M29"/>
  <c r="N29"/>
  <c r="O29"/>
  <c r="P24"/>
  <c r="P25"/>
  <c r="P26"/>
  <c r="P27"/>
  <c r="P21"/>
  <c r="D17"/>
  <c r="E17"/>
  <c r="F17"/>
  <c r="G17"/>
  <c r="H17"/>
  <c r="I17"/>
  <c r="J17"/>
  <c r="K17"/>
  <c r="L17"/>
  <c r="M17"/>
  <c r="N17"/>
  <c r="O17"/>
  <c r="P11"/>
  <c r="P12"/>
  <c r="P13"/>
  <c r="P14"/>
  <c r="K10" i="7"/>
  <c r="K34" s="1"/>
  <c r="K48" s="1"/>
  <c r="D34"/>
  <c r="D48" s="1"/>
  <c r="M103" i="5"/>
  <c r="M104" s="1"/>
  <c r="K76"/>
  <c r="I76"/>
  <c r="H76"/>
  <c r="G76"/>
  <c r="F76"/>
  <c r="K36"/>
  <c r="K104" s="1"/>
  <c r="J36"/>
  <c r="J104" s="1"/>
  <c r="H36"/>
  <c r="G36"/>
  <c r="F36"/>
  <c r="F104" s="1"/>
  <c r="E36"/>
  <c r="E104" s="1"/>
  <c r="D36"/>
  <c r="D104" s="1"/>
  <c r="I103"/>
  <c r="H103"/>
  <c r="G103"/>
  <c r="O84"/>
  <c r="O86"/>
  <c r="O88"/>
  <c r="O90"/>
  <c r="O94"/>
  <c r="O96"/>
  <c r="O98"/>
  <c r="O100"/>
  <c r="O102"/>
  <c r="O47"/>
  <c r="O49"/>
  <c r="O53"/>
  <c r="O61"/>
  <c r="O63"/>
  <c r="O65"/>
  <c r="O67"/>
  <c r="O69"/>
  <c r="O71"/>
  <c r="O73"/>
  <c r="O75"/>
  <c r="O11"/>
  <c r="O13"/>
  <c r="O16"/>
  <c r="O17"/>
  <c r="O21"/>
  <c r="O23"/>
  <c r="O25"/>
  <c r="O29"/>
  <c r="O31"/>
  <c r="O33"/>
  <c r="O35"/>
  <c r="J71" i="3"/>
  <c r="O76" i="5" l="1"/>
  <c r="G104"/>
  <c r="P33" i="15"/>
  <c r="O103" i="5"/>
  <c r="H104"/>
  <c r="I104"/>
  <c r="O45" i="20"/>
  <c r="O91" i="19"/>
  <c r="O157" i="5"/>
  <c r="O36"/>
  <c r="O104" s="1"/>
  <c r="P17" i="15"/>
  <c r="P29"/>
</calcChain>
</file>

<file path=xl/sharedStrings.xml><?xml version="1.0" encoding="utf-8"?>
<sst xmlns="http://schemas.openxmlformats.org/spreadsheetml/2006/main" count="993" uniqueCount="578">
  <si>
    <t>adatok ezer forintban</t>
  </si>
  <si>
    <t>Megnevezés</t>
  </si>
  <si>
    <t>Áfa</t>
  </si>
  <si>
    <t>közvilágítás</t>
  </si>
  <si>
    <t>Köztemető fenntartás</t>
  </si>
  <si>
    <t>Aktívkorúak ellátása</t>
  </si>
  <si>
    <t>Ápolásidíj méltányos</t>
  </si>
  <si>
    <t>Átmeneti segély</t>
  </si>
  <si>
    <t>Temetési segély</t>
  </si>
  <si>
    <t>Közgyógy ellátás</t>
  </si>
  <si>
    <t>Köztemetés</t>
  </si>
  <si>
    <t>Dologi kiadások</t>
  </si>
  <si>
    <t xml:space="preserve">             -</t>
  </si>
  <si>
    <t>2013.</t>
  </si>
  <si>
    <t>Működési kiadások</t>
  </si>
  <si>
    <t>Működési bevételek</t>
  </si>
  <si>
    <t>Utak,hidak üzemeltetése</t>
  </si>
  <si>
    <t>köt.</t>
  </si>
  <si>
    <t>1. Intézményi működési bevételek</t>
  </si>
  <si>
    <t xml:space="preserve">    1. Hatósági jogkörhöz köthető működési bevételek</t>
  </si>
  <si>
    <t xml:space="preserve">        1. Igazgatási szolgáltatások bevétele</t>
  </si>
  <si>
    <t xml:space="preserve">        2. Felügyeleti jellgű tevékenység díjbevételei</t>
  </si>
  <si>
    <t xml:space="preserve">        3. Bírságból származó bevételek</t>
  </si>
  <si>
    <t xml:space="preserve">    2. Intézményi működéshez kapcsolódó egyéb bevételek</t>
  </si>
  <si>
    <t xml:space="preserve">        1. Áru- és készletértékesítés bevétele</t>
  </si>
  <si>
    <t xml:space="preserve">        2. Szolgáltatások bevétele</t>
  </si>
  <si>
    <t xml:space="preserve">        3. Egyéb sajátos bevételek</t>
  </si>
  <si>
    <t xml:space="preserve">    3. Intézmények egyéb sajátos bevételei</t>
  </si>
  <si>
    <t xml:space="preserve">        1. Bérleti és lízingdíj bevételek</t>
  </si>
  <si>
    <t xml:space="preserve">        2. Kötbér,egyéb kártérítés bevételei</t>
  </si>
  <si>
    <t xml:space="preserve">     4. Továbbszámlázott szolgáltatások bevételei</t>
  </si>
  <si>
    <t xml:space="preserve">     5. Kamat bevételek</t>
  </si>
  <si>
    <t xml:space="preserve">        1. Áht. kívülről szárm. egyéb kamat bevétel-műk.</t>
  </si>
  <si>
    <t xml:space="preserve">        2. Áht. Kívülről szárm.egyéb kamat bev. Felhalm.</t>
  </si>
  <si>
    <t xml:space="preserve">     6. Általános forgalmiadó bevételek, visszatérülések</t>
  </si>
  <si>
    <t xml:space="preserve">     Intézményi működési bevételek összesen</t>
  </si>
  <si>
    <t xml:space="preserve">2013. évi eredeti </t>
  </si>
  <si>
    <t>előirányzat</t>
  </si>
  <si>
    <t>2. Közhatalmi bevételek</t>
  </si>
  <si>
    <t xml:space="preserve">    1. Illetékek</t>
  </si>
  <si>
    <t xml:space="preserve">    2. Helyiadók</t>
  </si>
  <si>
    <t xml:space="preserve">        1. Építményadó</t>
  </si>
  <si>
    <t xml:space="preserve">        2. Telekadó</t>
  </si>
  <si>
    <t xml:space="preserve">        3. Idegenforgalmiadó</t>
  </si>
  <si>
    <t xml:space="preserve">        4. Helyi iparűzési adó</t>
  </si>
  <si>
    <t xml:space="preserve">        5. Pótlékok</t>
  </si>
  <si>
    <t xml:space="preserve">        6. Bírságok</t>
  </si>
  <si>
    <t xml:space="preserve">    3. Átengedett központi adók</t>
  </si>
  <si>
    <t xml:space="preserve">        1. Helyi önk.ált.működ. és ágazati feladataihoz kapcs. tám.</t>
  </si>
  <si>
    <t xml:space="preserve">        2. Gépjárműadó</t>
  </si>
  <si>
    <t xml:space="preserve">        3. Termőföld bérbeadásából származó jövedelemadó</t>
  </si>
  <si>
    <t xml:space="preserve">    4. Különféle bírságok</t>
  </si>
  <si>
    <t xml:space="preserve">        1. Környezetvédelmi bírság</t>
  </si>
  <si>
    <t xml:space="preserve">        2. Építésügyi bírság</t>
  </si>
  <si>
    <t xml:space="preserve">     5. Helyszíni és szabálysértési bírság</t>
  </si>
  <si>
    <t xml:space="preserve">     6. Talajterhelésidíj</t>
  </si>
  <si>
    <t xml:space="preserve">     7. Egyéb sajátosfolyó bevételek</t>
  </si>
  <si>
    <t xml:space="preserve">        1. Önkormányzati lakások lakbérbevétele</t>
  </si>
  <si>
    <t xml:space="preserve">        2. Önk.egyéb helyiségek bérbeadásából szárm. Bev.</t>
  </si>
  <si>
    <t xml:space="preserve">        3. Egyéb különféle sajátos bevételek</t>
  </si>
  <si>
    <t xml:space="preserve">     Önkormányzatok sajátos működési bevételei összesen</t>
  </si>
  <si>
    <t>3. Központi költségvetéstől kapott költségvetési támogatás</t>
  </si>
  <si>
    <t xml:space="preserve">        2.  II. A települési Önkormányzatok egyes köznevelési és gyermekétkeztetési </t>
  </si>
  <si>
    <t xml:space="preserve">                 feladatainak támogatása</t>
  </si>
  <si>
    <t xml:space="preserve">        1.  I. Helyi önkormányzatok működésénak általános támogatása</t>
  </si>
  <si>
    <t xml:space="preserve">        3. III. A település önkormányzatok szociális és gyermekjóléti feladatinak </t>
  </si>
  <si>
    <t xml:space="preserve">                támogatása</t>
  </si>
  <si>
    <t xml:space="preserve">        4. IV. A települési önkormányzatok kulturális feladatainak támogatása</t>
  </si>
  <si>
    <t xml:space="preserve">        5. Üdülőhelyi feladatok támogatása</t>
  </si>
  <si>
    <t xml:space="preserve">     Központi költségvetéstől kapott költségvetési támogatás</t>
  </si>
  <si>
    <t>4. Támogatás államháztartáson belülről</t>
  </si>
  <si>
    <t xml:space="preserve">    1. Előző évi központi kiegészítések, visszatérülések</t>
  </si>
  <si>
    <t xml:space="preserve">    2. Előző évi előirányzatmaradvány, pénzmaradvány átvétel</t>
  </si>
  <si>
    <t xml:space="preserve">    3. Működési célú támogatás  államháztartáson belülről</t>
  </si>
  <si>
    <t xml:space="preserve">      Támogatás értékű bevételek</t>
  </si>
  <si>
    <t>5. Pénzeszköz átvételek államháztartáson kívülről</t>
  </si>
  <si>
    <t xml:space="preserve">    1. Működési célú pénzeszköz átvétel</t>
  </si>
  <si>
    <t xml:space="preserve">    Pénzeszköz átvételek áht. Kívülről összesen</t>
  </si>
  <si>
    <t>6. Tartósan adott kölcsönök visszatérülése</t>
  </si>
  <si>
    <t xml:space="preserve">    1. Műk.-i célra ,áht-nkív.nyújtott tám. kölcsön visszatér.</t>
  </si>
  <si>
    <t>7. Rövid lejáratú támogatási kölcsönök</t>
  </si>
  <si>
    <t xml:space="preserve">   1. műk.célra nyújtott kölcsönök visszatérülése</t>
  </si>
  <si>
    <t xml:space="preserve">   Rövid lejáratú támogatási kölcsönök összesen</t>
  </si>
  <si>
    <t xml:space="preserve">   történő igénybevét.</t>
  </si>
  <si>
    <t>8. Előző évi előir.mar.,pénzmaradvány v. a vállalk.maradvány alaptev.ellátására</t>
  </si>
  <si>
    <t xml:space="preserve">    1. Előző évi előir.,pénzmar.igénybev. működési célra</t>
  </si>
  <si>
    <t xml:space="preserve">    pénzmaradvány igénybevétele</t>
  </si>
  <si>
    <t xml:space="preserve">    Költségvetési hiány belső finanszírozására szolg. előző évi előir. </t>
  </si>
  <si>
    <t xml:space="preserve">9. Költségvetési hiány külső finansz.szolg. Hitelek felvétele és kötvénykibocsátás </t>
  </si>
  <si>
    <t xml:space="preserve">    bevételei - Hosszúlejáratúkötelezettségek</t>
  </si>
  <si>
    <t xml:space="preserve">    1. Pénzügyi vállalkozástól hosszúlejáratú hitel felvétel</t>
  </si>
  <si>
    <t xml:space="preserve">        1. Pénzügyi váll.-tól működési célú hitel felvétel</t>
  </si>
  <si>
    <t xml:space="preserve">    2. Hosszú lejáratú kötvénykibcsátás</t>
  </si>
  <si>
    <t xml:space="preserve">       1. Működési célú belf. kötvény kibocsátás</t>
  </si>
  <si>
    <t xml:space="preserve">    Hosszú lejáratú kötelezettségek összesen</t>
  </si>
  <si>
    <t xml:space="preserve">10. Költségvetési hiány külső finansz.szolg. Hitelek felvétele és kötvénykibocsátás </t>
  </si>
  <si>
    <t xml:space="preserve">    bevételei - Rövid lejáratú hitelek és támogatások</t>
  </si>
  <si>
    <t xml:space="preserve">    1. Pénzügyi vállalkozástól rövidlejáratú hitel felvétel</t>
  </si>
  <si>
    <t xml:space="preserve">   Rövidlejáratú hitelek ás támogatási kölcsönök összesen</t>
  </si>
  <si>
    <t>11. Értékpapírok értékesítésének bevételei</t>
  </si>
  <si>
    <t xml:space="preserve">     1. Értékpapírok ért. Bev. Működési célú bevételek</t>
  </si>
  <si>
    <t xml:space="preserve">     Értékpapírok értékesítésének bevétele</t>
  </si>
  <si>
    <t xml:space="preserve">     jóváírásra</t>
  </si>
  <si>
    <t xml:space="preserve">     1. Irányító szervi tám. foly. tám. Működési</t>
  </si>
  <si>
    <t xml:space="preserve">     Irányítószervi támogatás összesen</t>
  </si>
  <si>
    <t xml:space="preserve">13. Finanszírozási bevételek összesen </t>
  </si>
  <si>
    <t>14. MŰKÖDÉSI BEVÉTELEK ÖSSZESEN</t>
  </si>
  <si>
    <t>Az önkormányzat bevételei forrásonként</t>
  </si>
  <si>
    <t>15. Felhalmozási jellegű bevételek</t>
  </si>
  <si>
    <t xml:space="preserve">     1. Tárgyi eszközök immat.javak értékesítése</t>
  </si>
  <si>
    <t xml:space="preserve">         1. Immateriális javak értékesítése</t>
  </si>
  <si>
    <t xml:space="preserve">         2. Föld értékesítése</t>
  </si>
  <si>
    <t xml:space="preserve">         3. Ingatlanok és kapcs. vagyoni értékű jogok értékesítése</t>
  </si>
  <si>
    <t xml:space="preserve">         4. Gépek,berendezések,felszerelések értékesítése</t>
  </si>
  <si>
    <t xml:space="preserve">         5. Járművek értékesítése</t>
  </si>
  <si>
    <t xml:space="preserve">      2. Önkormányzatok sajátos felhalmozási bevételei</t>
  </si>
  <si>
    <t xml:space="preserve">         1. Önkormányzati lakások értékesítése</t>
  </si>
  <si>
    <t xml:space="preserve">         2. Önkormányzati egyéb helyiségek értékesítése</t>
  </si>
  <si>
    <t xml:space="preserve">      3. Pénzügyi befektetések bevételei</t>
  </si>
  <si>
    <t xml:space="preserve">         1. Osztalék és hozamok</t>
  </si>
  <si>
    <t xml:space="preserve">         2. Tartós tul.rész.jelentő befekt. részv. részesedés ért.</t>
  </si>
  <si>
    <t xml:space="preserve">         3. Belföldi államkötvények értékesítése</t>
  </si>
  <si>
    <t xml:space="preserve">      4. Üzemeltetésből,koncesszióból származó bevételek</t>
  </si>
  <si>
    <t xml:space="preserve">          1. Üzemeltetésből származó bevétel</t>
  </si>
  <si>
    <t xml:space="preserve">          2. Koncesszióból származó bevétel</t>
  </si>
  <si>
    <t>16. Közhatalmi bevételek</t>
  </si>
  <si>
    <t xml:space="preserve">      1. Helyiadók</t>
  </si>
  <si>
    <t xml:space="preserve">         1.  Kommunálisadó bevétel</t>
  </si>
  <si>
    <t>17.  Támogatás államháztartáson belülről</t>
  </si>
  <si>
    <t xml:space="preserve">       1. Felhalmozási célú támogatás áht. belülről</t>
  </si>
  <si>
    <t xml:space="preserve">     1. Felhalmozási célú pénzeszköz bevétel</t>
  </si>
  <si>
    <t>18.  Pénzeszköz átvételek államháztartáson kívülről</t>
  </si>
  <si>
    <t>19. Tartósan adott kölcsönök visszatérülése</t>
  </si>
  <si>
    <t xml:space="preserve">     1. Felh. Célra áht. Kív. Nyújtott tám. Kölcsön visszatér.</t>
  </si>
  <si>
    <t xml:space="preserve">    Tartósan adott kölcsönök visszatérülése összesen</t>
  </si>
  <si>
    <t xml:space="preserve">   1. Felhalm..célra nyújtott kölcsönök visszatérülése</t>
  </si>
  <si>
    <t>20. Rövid lejáratú támogatási kölcsönök</t>
  </si>
  <si>
    <t>21. Előző évi előir.mar.,pénzmaradvány v. a vállalk.maradvány alaptev.ellátására</t>
  </si>
  <si>
    <t xml:space="preserve">    1. Előző évi előir.,pénzmar.igénybev. felhalmozási célra</t>
  </si>
  <si>
    <t>22. Irányítószervi támogatásként folyósított támogatás fizetési számlán történő</t>
  </si>
  <si>
    <t xml:space="preserve">     1. Irányító szervi tám. foly. tám. Felhalmozási</t>
  </si>
  <si>
    <t xml:space="preserve">23. Finanszírozási bevételek összesen </t>
  </si>
  <si>
    <t>24. FELHALMOZÁSI BEVÉTELEK ÖSSZESEN</t>
  </si>
  <si>
    <t>Önkormányzati szintű kiadások jogcímenként</t>
  </si>
  <si>
    <t>1. Működési kiadások</t>
  </si>
  <si>
    <t xml:space="preserve">    1. Személyi juttatások</t>
  </si>
  <si>
    <t xml:space="preserve">    2. Munkaadókat terhelő járulékok</t>
  </si>
  <si>
    <t xml:space="preserve">    3. Dologi kiadások</t>
  </si>
  <si>
    <t xml:space="preserve">    4.Egyéb működési célú kiadások</t>
  </si>
  <si>
    <t xml:space="preserve">    5 .Szociálpolitikai ellátások és egyéb juttatások</t>
  </si>
  <si>
    <t xml:space="preserve">    6. Ellátottak pénzbeli juttatásai</t>
  </si>
  <si>
    <t>2. Működési célú támogatás értékű kiadások</t>
  </si>
  <si>
    <t>3. Működési célú pénzeszköz átadások</t>
  </si>
  <si>
    <t>4. Kölcsönök</t>
  </si>
  <si>
    <t xml:space="preserve">    1. Működési célú kölcsönök nyújtása</t>
  </si>
  <si>
    <t>5. Áht. Kívülre nyújtott támogatási kölcsönök</t>
  </si>
  <si>
    <t xml:space="preserve">    1. Működési célra nyújtott kölcsönök</t>
  </si>
  <si>
    <t>6. Tartalék előirányzatok</t>
  </si>
  <si>
    <t xml:space="preserve">   1 . Általános tartalék működési</t>
  </si>
  <si>
    <t xml:space="preserve">   2. Céltartalék működési</t>
  </si>
  <si>
    <t xml:space="preserve">   1 Ért.pap. vásárlása működési célú kiadások</t>
  </si>
  <si>
    <t>7. Értékpapírok vásárlásának kiadása</t>
  </si>
  <si>
    <t>8. Hitelek törlesztése és kötvénybeváltás kiadásai</t>
  </si>
  <si>
    <t xml:space="preserve">    1. Műk.célú hitel törlesztése és kötv. Bev.</t>
  </si>
  <si>
    <t xml:space="preserve">    2. Előző évek rövid lej. Kötv.kib. Visszafiz.rend.</t>
  </si>
  <si>
    <t>9. Irányítószervi támogatásként folyósított támogatás</t>
  </si>
  <si>
    <t>Működési kiutalás</t>
  </si>
  <si>
    <t xml:space="preserve">    1.</t>
  </si>
  <si>
    <t>Költségvetési működési kiadások összesen</t>
  </si>
  <si>
    <t xml:space="preserve"> Felhalmozási kiadások</t>
  </si>
  <si>
    <t>10. Felhalmozási célú támogatási kiadások</t>
  </si>
  <si>
    <t>11. Felhalmozási célú pénzeszköz átadások</t>
  </si>
  <si>
    <t>12. Felhalmozási célú kölcsönök nyújtása</t>
  </si>
  <si>
    <t>Finanszírozási kiadások</t>
  </si>
  <si>
    <t xml:space="preserve">      1. Általános tartalék</t>
  </si>
  <si>
    <t xml:space="preserve">      2. Céltartalék felhalmozási célú</t>
  </si>
  <si>
    <t xml:space="preserve">   1. Ért.pap. vásárlása felhalmozási célú kiadások</t>
  </si>
  <si>
    <t xml:space="preserve">    1. Felh..célú hitel törlesztése és kötv. Bev.</t>
  </si>
  <si>
    <t>Felhalmozási</t>
  </si>
  <si>
    <t>13. Beruházások</t>
  </si>
  <si>
    <t>14. Felújítások</t>
  </si>
  <si>
    <t>15. Tartalék előirányzatok</t>
  </si>
  <si>
    <t>16. Értékpapírok vásárlásának kiadása</t>
  </si>
  <si>
    <t>17. Hitelek törlesztése és kötvénybeváltás kiadásai</t>
  </si>
  <si>
    <t>18. Irányítószervi támogatásként folyósított támogatás</t>
  </si>
  <si>
    <t>A</t>
  </si>
  <si>
    <t>B</t>
  </si>
  <si>
    <t>Költségvetési felhalmozási kiadások</t>
  </si>
  <si>
    <t>KIADÁSOK ÖSSZESEN</t>
  </si>
  <si>
    <t>Az önkormányzat költségvetése feladatonként</t>
  </si>
  <si>
    <t>adatok ezer forinban</t>
  </si>
  <si>
    <t>Feladat megnevezése</t>
  </si>
  <si>
    <t>Szem.</t>
  </si>
  <si>
    <t>Munkadói</t>
  </si>
  <si>
    <t xml:space="preserve">Dologi </t>
  </si>
  <si>
    <t>Tám.ért.</t>
  </si>
  <si>
    <t>Műk.c.pe.</t>
  </si>
  <si>
    <t>Szociális</t>
  </si>
  <si>
    <t>Tartalék</t>
  </si>
  <si>
    <t>Beru-</t>
  </si>
  <si>
    <t>Felú-</t>
  </si>
  <si>
    <t>Fejl.c.</t>
  </si>
  <si>
    <t>Felhalm.</t>
  </si>
  <si>
    <t>Összesen:</t>
  </si>
  <si>
    <t>juttatás</t>
  </si>
  <si>
    <t>járulék</t>
  </si>
  <si>
    <t>kiadás</t>
  </si>
  <si>
    <t>műk.kiad.</t>
  </si>
  <si>
    <t>átadás</t>
  </si>
  <si>
    <t>házás</t>
  </si>
  <si>
    <t>jítás</t>
  </si>
  <si>
    <t>tám.</t>
  </si>
  <si>
    <t>pe. Átadás</t>
  </si>
  <si>
    <t>Önk.jogalkotás</t>
  </si>
  <si>
    <t>M:N:S: közösségi,társ.t,</t>
  </si>
  <si>
    <t>közterület rendj. fennt.</t>
  </si>
  <si>
    <t>Önk.TKT. Igazgatási tev.</t>
  </si>
  <si>
    <t>Város-ésközség gazd.m.n.s.sz.</t>
  </si>
  <si>
    <t>Falugondnok,tanyag.-i szolg.</t>
  </si>
  <si>
    <t>BPJ-re jo.közf. Hossz.</t>
  </si>
  <si>
    <t>Közhasznú foglalkoztatás</t>
  </si>
  <si>
    <t>rövidtávú közf.</t>
  </si>
  <si>
    <t>Közcélú foglalkoztatás</t>
  </si>
  <si>
    <t>Könyvtári áll.gyar.</t>
  </si>
  <si>
    <t>Tel.hull.vegyes begyűjtés,száll.</t>
  </si>
  <si>
    <t>Közvilágítás</t>
  </si>
  <si>
    <t>egyéb m.n.s.járóbeteg ellátás</t>
  </si>
  <si>
    <t>Út, autópálya építése</t>
  </si>
  <si>
    <t>Óvodai nevelés ellátás</t>
  </si>
  <si>
    <t>ált.isk.tan.napp.nev.1-4o.</t>
  </si>
  <si>
    <t>ált.isk.tan.napp.nev.5-8 o.</t>
  </si>
  <si>
    <t>M.n.s. egyéb szórakoztatás</t>
  </si>
  <si>
    <t>M.n.s.egyéb sport. Tám.</t>
  </si>
  <si>
    <t>Rendszeres szoc.segélyek</t>
  </si>
  <si>
    <t>Lak.fennt.normatív alapon</t>
  </si>
  <si>
    <t>Ápolásdíj alanyi jogon</t>
  </si>
  <si>
    <t>Rendkívüli gyermekvéd tám.</t>
  </si>
  <si>
    <t>Egyéb önk.-i eseti pénzbeli ell.</t>
  </si>
  <si>
    <t>Mozg.korl. Támogatása</t>
  </si>
  <si>
    <t xml:space="preserve">841907 önk. Elsz.ktgv-i </t>
  </si>
  <si>
    <t>szerveikkel</t>
  </si>
  <si>
    <t>889942 önk. Által</t>
  </si>
  <si>
    <t>nyújtott lakás tám.</t>
  </si>
  <si>
    <t>842531 Polgári védelem</t>
  </si>
  <si>
    <t>842510 polgárőrség</t>
  </si>
  <si>
    <t>854314 szociális ösztöndíj</t>
  </si>
  <si>
    <t>ovódáztatási támogatás</t>
  </si>
  <si>
    <t>tám.ért.</t>
  </si>
  <si>
    <t>saját bev.</t>
  </si>
  <si>
    <t xml:space="preserve">átv.pe. </t>
  </si>
  <si>
    <t>pénz-</t>
  </si>
  <si>
    <t>tám ért.</t>
  </si>
  <si>
    <t>műk.</t>
  </si>
  <si>
    <t xml:space="preserve">pm. </t>
  </si>
  <si>
    <t>m.bev</t>
  </si>
  <si>
    <t>áht.kív.</t>
  </si>
  <si>
    <t>maradvány</t>
  </si>
  <si>
    <t>fejl.bev.</t>
  </si>
  <si>
    <t>hitel</t>
  </si>
  <si>
    <t>átvétel</t>
  </si>
  <si>
    <t>Önk. TKT. Elszámolásai</t>
  </si>
  <si>
    <t>Önk.v. TKT. Ig.elsz.</t>
  </si>
  <si>
    <t>könyvt. Áll.gy.</t>
  </si>
  <si>
    <t>Mozg.korl. Közl.tám</t>
  </si>
  <si>
    <t>hosszút.közf.</t>
  </si>
  <si>
    <t>Város és közs.g m.n.s.</t>
  </si>
  <si>
    <t>gyermekvédelmi támogatás</t>
  </si>
  <si>
    <t>960302 köztemető</t>
  </si>
  <si>
    <t>841127 tel kisebbs.</t>
  </si>
  <si>
    <t>önk. Ig. tev.</t>
  </si>
  <si>
    <t>890906 finanszírozási bevétel</t>
  </si>
  <si>
    <t>932919 mns. Egyéb szórakozt.</t>
  </si>
  <si>
    <t>841907 önk.elsz. Ktgv.-i sz.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</si>
  <si>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</si>
  <si>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</si>
  <si>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</si>
  <si>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</si>
  <si>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</si>
  <si>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</si>
  <si>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</si>
  <si>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</si>
  <si>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</si>
  <si>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</si>
  <si>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</si>
  <si>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ÖSSZESEN</t>
  </si>
  <si>
    <t>1.</t>
  </si>
  <si>
    <t>Intézményi működési bevételek</t>
  </si>
  <si>
    <t>2.</t>
  </si>
  <si>
    <t>Közhatalmi bevételek</t>
  </si>
  <si>
    <t>3.</t>
  </si>
  <si>
    <t>Központi költségvetéstől kapott támogatások</t>
  </si>
  <si>
    <t>4.</t>
  </si>
  <si>
    <t>Működési célú támogatás államháztartáson belülről</t>
  </si>
  <si>
    <t>5.</t>
  </si>
  <si>
    <t>Működési célú átvett pénzeszközök</t>
  </si>
  <si>
    <t>Felhalmozási bevételek</t>
  </si>
  <si>
    <t xml:space="preserve">Felhalmozási bevételek </t>
  </si>
  <si>
    <t>Felhalmozási célú támogatás államháztartáson belülről</t>
  </si>
  <si>
    <t>Felhalmozási célú átvett pénzeszközök</t>
  </si>
  <si>
    <t xml:space="preserve">Kölcsönök </t>
  </si>
  <si>
    <t>Működési célú kölcsönök</t>
  </si>
  <si>
    <t>Felhalmozási célú kölcsönök</t>
  </si>
  <si>
    <t>Rövid lejáratú támogatási kölcsönök</t>
  </si>
  <si>
    <t>Felhalmozási célra nyújtott támogatási kölcsönök</t>
  </si>
  <si>
    <t>Műk. célra nyújtott kölcsönök visszatérülése</t>
  </si>
  <si>
    <t>Felhalm. célra nyújtott kölcsönök visszatérülése</t>
  </si>
  <si>
    <t>Költségvetési bevételek összesen</t>
  </si>
  <si>
    <t>Költségvetési hiány belső finansz. szolg. előző évi előir.-, pénzmaradvány igénybevétele</t>
  </si>
  <si>
    <t>Előző évi előir., pm. igénybev. - Műk. célra</t>
  </si>
  <si>
    <t>Előző évi előir., pm. igényb. - Felhalm. célra</t>
  </si>
  <si>
    <t>Értékpapírok értékesítésének bevétele</t>
  </si>
  <si>
    <t>Értékpapírok ért. bev. - Működési célú bev.</t>
  </si>
  <si>
    <t>Értékpapírok ért. bev. - Felhalm. célú bev.</t>
  </si>
  <si>
    <t>Költségvetési hiány külső finansz. szolg. hitelek felvétele és kötvénykibocsátás bevételei</t>
  </si>
  <si>
    <t>Hitelek felv. és kötvénykib. - Műk. célú bev.</t>
  </si>
  <si>
    <t>Hitelek felv. és kötvénykib. - Felh. célú bev.</t>
  </si>
  <si>
    <t>Irányító szervi támogatásként folyósított támogatás fizetési számlán történő jóváírása</t>
  </si>
  <si>
    <t>Irányító szervi támogatásként folyósított támogatás fizetési számlán történő jóváírása - Műk. bev.</t>
  </si>
  <si>
    <t>Irányító szervi támogatásként folyósított támogatás fizetési számlán történő jóváírása - Felhalm. bev.</t>
  </si>
  <si>
    <t>Finanszírozási bevételek összesen</t>
  </si>
  <si>
    <t>Az önkormányzat költségvetési mérlege</t>
  </si>
  <si>
    <t>Személyi juttatások</t>
  </si>
  <si>
    <t>Szociális hozzájárulási adó</t>
  </si>
  <si>
    <t>Egyéb működési célú kiadások</t>
  </si>
  <si>
    <t>Ellátottak pénzbeli juttatásai</t>
  </si>
  <si>
    <t>Működési célú támogatásértékű kiadások</t>
  </si>
  <si>
    <t>Működési célú pénzeszközátadások</t>
  </si>
  <si>
    <t>Felhalmozási kiadások</t>
  </si>
  <si>
    <t>Felhalmozási célú támogatásértékű kiadások</t>
  </si>
  <si>
    <t>Felhalmozási célú péneszközátadások</t>
  </si>
  <si>
    <t>Kölcsönök</t>
  </si>
  <si>
    <t>Felhalm. célra nyújtott kölcsönök visszatér.</t>
  </si>
  <si>
    <t>Tartalék előirányzatok</t>
  </si>
  <si>
    <t>Általános tartalék</t>
  </si>
  <si>
    <t>Céltartalék</t>
  </si>
  <si>
    <t>Működési célú céltartalékok</t>
  </si>
  <si>
    <t>Felhalmozási célú céltartalékok</t>
  </si>
  <si>
    <t>Költségvetési kiadások összesen</t>
  </si>
  <si>
    <t>Értékpapírok vásárlásának kiadása</t>
  </si>
  <si>
    <t>Értékpapírok vás. - Működési célú kiadások</t>
  </si>
  <si>
    <t>Értékpapírok vás. - Felhalmozási célú kiadások</t>
  </si>
  <si>
    <t>Hitelek törlesztése és kötvénybeváltás kiadásai</t>
  </si>
  <si>
    <t>Műk. célú hitel törlesztése és kötvénybevált.</t>
  </si>
  <si>
    <t>Felhalm. célú hitel törlesztése és kötvénybevált.</t>
  </si>
  <si>
    <t>Előző évei rövid lej. kötvénykib. visszafiz., rend.</t>
  </si>
  <si>
    <t>Irányító szervi támogatásként folyósított támogatás kiutalása</t>
  </si>
  <si>
    <t>Irányító szervi támogatásként folyósított támogatás kiutalása - Működési kiutalás</t>
  </si>
  <si>
    <t>Irányító szervi támogatásként folyósított támogatás kiutalása - Felhalmozási kiutalás</t>
  </si>
  <si>
    <t>Finanszírozási kiadások összesen</t>
  </si>
  <si>
    <t>költségvetési terv</t>
  </si>
  <si>
    <t>BEVÉTELEK ÖSSZESEN</t>
  </si>
  <si>
    <t xml:space="preserve"> KIADÁSOK ÖSSZESEN</t>
  </si>
  <si>
    <t>Az önkormányzat összevont költségvetési mérlege</t>
  </si>
  <si>
    <t>eredeti előirányzat</t>
  </si>
  <si>
    <t>2013. évi</t>
  </si>
  <si>
    <t>2. Nem EU támogatásból megvalósuló</t>
  </si>
  <si>
    <t>.  melléklet</t>
  </si>
  <si>
    <t xml:space="preserve">az önkormányzat felhalmozási kiadások feladatonként </t>
  </si>
  <si>
    <t>A fejlesztési cél megnevezése</t>
  </si>
  <si>
    <t>Mindösszesen:</t>
  </si>
  <si>
    <t>1. EU. Támogatásból megvalósuló</t>
  </si>
  <si>
    <t>datok ezer forintban</t>
  </si>
  <si>
    <t>előirányzat - felhasználási ütemterv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</si>
  <si>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</si>
  <si>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</si>
  <si>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</si>
  <si>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</si>
  <si>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</si>
  <si>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</si>
  <si>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</si>
  <si>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</si>
  <si>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</si>
  <si>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október</t>
  </si>
  <si>
    <t>novemb.</t>
  </si>
  <si>
    <t>decemb.</t>
  </si>
  <si>
    <t>összesen</t>
  </si>
  <si>
    <t>Működési bevételek össz.:</t>
  </si>
  <si>
    <t>Felhalmozási bev. össz.:</t>
  </si>
  <si>
    <t>Működési kiadások összesen:</t>
  </si>
  <si>
    <t>Felhalmozási kiadások össz.:</t>
  </si>
  <si>
    <t>N</t>
  </si>
  <si>
    <t>1. Bevételek</t>
  </si>
  <si>
    <t xml:space="preserve">  1. előző évi pénzmaradvány</t>
  </si>
  <si>
    <t xml:space="preserve">  2. támogatás</t>
  </si>
  <si>
    <t xml:space="preserve">  3. támogatás értékű bevétel</t>
  </si>
  <si>
    <t xml:space="preserve">  4.saját bevétel</t>
  </si>
  <si>
    <t xml:space="preserve">  5 .átvett pe. ÁHT.kívülről</t>
  </si>
  <si>
    <t xml:space="preserve">  6.műk.hitel</t>
  </si>
  <si>
    <t xml:space="preserve">  7.előző évi pénzmaradvány</t>
  </si>
  <si>
    <t xml:space="preserve">  8. felhalmozási bevételek</t>
  </si>
  <si>
    <t xml:space="preserve">   9.Hitelek</t>
  </si>
  <si>
    <t>1.Kiadások</t>
  </si>
  <si>
    <t xml:space="preserve">  1.személyi jellegű kiadások</t>
  </si>
  <si>
    <t xml:space="preserve">  2.munkaadókat terhelő járulékok</t>
  </si>
  <si>
    <t xml:space="preserve">  3.dologi kiadások</t>
  </si>
  <si>
    <t xml:space="preserve">  4.támogatások folyósítása</t>
  </si>
  <si>
    <t xml:space="preserve">  5.Tartalék</t>
  </si>
  <si>
    <t xml:space="preserve">  6.támogatás ért.felhalm.kiad.</t>
  </si>
  <si>
    <t xml:space="preserve">  7.fejlesztések</t>
  </si>
  <si>
    <t xml:space="preserve">  8. tartalék</t>
  </si>
  <si>
    <t>Az önkormányzat kötelező feladatai szakfeladatonként</t>
  </si>
  <si>
    <t>Az önkormányzat államigazgatási feladatok szakfeladatonként</t>
  </si>
  <si>
    <t>1. §.</t>
  </si>
  <si>
    <t>3. §.</t>
  </si>
  <si>
    <t>ezer forint tárgyévi költségvetési bevétellel,</t>
  </si>
  <si>
    <t>ezer forint tárgyévi költségvetési kiadással és</t>
  </si>
  <si>
    <t>ebből:</t>
  </si>
  <si>
    <t>állapítja meg.</t>
  </si>
  <si>
    <t>Ezen belül:</t>
  </si>
  <si>
    <t>a)</t>
  </si>
  <si>
    <t>a működési célú bevételt</t>
  </si>
  <si>
    <t>e Ft-ban</t>
  </si>
  <si>
    <t>finanszírozási célú műveletek</t>
  </si>
  <si>
    <t xml:space="preserve">b) </t>
  </si>
  <si>
    <t>a működési célú kiadásokat</t>
  </si>
  <si>
    <t>a személyi juttatások kiadásait</t>
  </si>
  <si>
    <t>a dologi kiadásokat</t>
  </si>
  <si>
    <t>az ellátottak pénzbeli juttatásait</t>
  </si>
  <si>
    <t>a speciális célú támogatásokat</t>
  </si>
  <si>
    <t xml:space="preserve">c) </t>
  </si>
  <si>
    <t>a felhalmozási célú bevételt</t>
  </si>
  <si>
    <t>d)</t>
  </si>
  <si>
    <t>a felhalmozási célú kiadást</t>
  </si>
  <si>
    <t>a beruházások összegét</t>
  </si>
  <si>
    <t>a felújítások összegét</t>
  </si>
  <si>
    <t>6. §.</t>
  </si>
  <si>
    <t xml:space="preserve">            állapítja meg.</t>
  </si>
  <si>
    <t>Záró rendelkezés</t>
  </si>
  <si>
    <t>Pikler József</t>
  </si>
  <si>
    <t>polgármester</t>
  </si>
  <si>
    <t xml:space="preserve"> ezer forint költségvetési belső hiánnyal</t>
  </si>
  <si>
    <t>finanszírozási célú műveleteket,</t>
  </si>
  <si>
    <t>előző évi pénzmaradványt</t>
  </si>
  <si>
    <t>aa;</t>
  </si>
  <si>
    <t>ab;</t>
  </si>
  <si>
    <t>szociális hozzájárulási adót</t>
  </si>
  <si>
    <t>ba;</t>
  </si>
  <si>
    <t>bb;</t>
  </si>
  <si>
    <t>bc;</t>
  </si>
  <si>
    <t>bd;</t>
  </si>
  <si>
    <t>be;</t>
  </si>
  <si>
    <t>bf;</t>
  </si>
  <si>
    <t>tartalékot</t>
  </si>
  <si>
    <t>ca;</t>
  </si>
  <si>
    <t>cb;</t>
  </si>
  <si>
    <t>da;</t>
  </si>
  <si>
    <t>db;</t>
  </si>
  <si>
    <t>dc;</t>
  </si>
  <si>
    <t>egyéb felhalmozási célú kiadásokat</t>
  </si>
  <si>
    <t>de;</t>
  </si>
  <si>
    <t>egyéb felhalmozási célú támogatásokat</t>
  </si>
  <si>
    <t>dd;</t>
  </si>
  <si>
    <t>lakás építési,vásárlási kölcsönt</t>
  </si>
  <si>
    <t>df;</t>
  </si>
  <si>
    <t>fejlesztési tartalékot</t>
  </si>
  <si>
    <t>Dr. Witzl Ferenc</t>
  </si>
  <si>
    <t>jegyző</t>
  </si>
  <si>
    <t xml:space="preserve">        7. Lakott külterülettel kapcsolatos feladatok támogatása</t>
  </si>
  <si>
    <t xml:space="preserve">        6. Helyi önkormányzatok kiegészítőtámogatás</t>
  </si>
  <si>
    <t>4. melléklet</t>
  </si>
  <si>
    <t>5. melléklet</t>
  </si>
  <si>
    <t>Beruházás:</t>
  </si>
  <si>
    <t>Tároló építése</t>
  </si>
  <si>
    <t>Közfogl. Keretében készülő kerítés oszlop</t>
  </si>
  <si>
    <t>Urnafal építés</t>
  </si>
  <si>
    <t>6. melléklet</t>
  </si>
  <si>
    <t>8. melléklet</t>
  </si>
  <si>
    <t>862240 egyéb mns. Járób.</t>
  </si>
  <si>
    <t>12. Irányítószervi támogatásként folyósított támogatás fizetési számlán történő jóváírásra</t>
  </si>
  <si>
    <t>utak, hidak üzemeltetése fennt.</t>
  </si>
  <si>
    <t>önk.által nyújtott</t>
  </si>
  <si>
    <t>lakástámogatás</t>
  </si>
  <si>
    <t>862240 járóbeteg ellátás</t>
  </si>
  <si>
    <t>egyéb mns</t>
  </si>
  <si>
    <t>szerint hagyja jóvá.</t>
  </si>
  <si>
    <t>szerint állapítja meg</t>
  </si>
  <si>
    <t>zöldterület kezelése</t>
  </si>
  <si>
    <t>zölderületek kezelése</t>
  </si>
  <si>
    <t>Működési</t>
  </si>
  <si>
    <t>bev.</t>
  </si>
  <si>
    <t>Közhat.</t>
  </si>
  <si>
    <t>Felh.</t>
  </si>
  <si>
    <t>Kapott</t>
  </si>
  <si>
    <t>Tám. Áht.</t>
  </si>
  <si>
    <t>belülről</t>
  </si>
  <si>
    <t>Tart. Adott</t>
  </si>
  <si>
    <t>kölcs.</t>
  </si>
  <si>
    <t>Pénzm.</t>
  </si>
  <si>
    <t>Hossz.lej.</t>
  </si>
  <si>
    <t>Rövid lej.</t>
  </si>
  <si>
    <t>Lakásfenntartási tám. Alanyi jog</t>
  </si>
  <si>
    <t>Ápolási díj alanyi</t>
  </si>
  <si>
    <t xml:space="preserve"> </t>
  </si>
  <si>
    <t>zöldterületkezelés</t>
  </si>
  <si>
    <t>utakhidak üzz.</t>
  </si>
  <si>
    <t>egyéb mns közösségi társ.tev.</t>
  </si>
  <si>
    <t>Falu és tanyagondnoki szolg.</t>
  </si>
  <si>
    <t>aktívkorúak ellátása</t>
  </si>
  <si>
    <t>Ápolásidíj alanyi jogon</t>
  </si>
  <si>
    <t>lakaásfenntartási támogatás</t>
  </si>
  <si>
    <t>egyéb.mns. Társ. Köz. Tev.</t>
  </si>
  <si>
    <t>gépb,berendezés beszerzés</t>
  </si>
  <si>
    <t>(érdekeltség növelőtámogatás önrész )</t>
  </si>
  <si>
    <t>1. melléklet</t>
  </si>
  <si>
    <t>2.melléklet</t>
  </si>
  <si>
    <t>3. melléklet</t>
  </si>
  <si>
    <t>7. melléklet</t>
  </si>
  <si>
    <t>2/2013.(II.28.) önkormányzati rendelete módosításáról</t>
  </si>
  <si>
    <t>az önkormányzat 2013. évi költségvetéséről szóló</t>
  </si>
  <si>
    <t>Kiskorpád Község Önkormányzatának</t>
  </si>
  <si>
    <t>Polgármesterétől</t>
  </si>
  <si>
    <t>7524 Kiskorpád, Petőfi u.20.</t>
  </si>
  <si>
    <t>Előterjesztés a Kiskorpád Község Önkormányzata</t>
  </si>
  <si>
    <t>Képviselőtestületének 2013. április 15. napján tartandó ülésére</t>
  </si>
  <si>
    <t>Tisztelt Képviselőtestület!</t>
  </si>
  <si>
    <t>Az önkormányzat a 2013. évi költségvetését a 2/2013.( II. 28.) önkormányzati rendeletével fogadta</t>
  </si>
  <si>
    <t>el, melynek fő bevételi és kiadási előirányzata 89 722 ezer forint, amely a módosítások révén nem</t>
  </si>
  <si>
    <t>változik.</t>
  </si>
  <si>
    <t xml:space="preserve">           -</t>
  </si>
  <si>
    <t>a képviselőtestület a 28/2013.(III.21.) számú határozatában úgy döntött, hogy 300 ezer</t>
  </si>
  <si>
    <t>forint önrészt biztosít a könyvtári és közművelődési érdekeltségnövelő pályázathoz, a fej-</t>
  </si>
  <si>
    <t>lesztési tartaléka terhére.</t>
  </si>
  <si>
    <t xml:space="preserve">tárgyalásakor 22 166 ezer forinttal lett számolva, de ebből le kelett vonni 3477 ezer </t>
  </si>
  <si>
    <t xml:space="preserve">a települési önkormányzatok működésének támogatása a költségvetési rendelet </t>
  </si>
  <si>
    <t xml:space="preserve">forintot, mint beszámítási összeget. A KGR rendszerben történő feldolgozás során </t>
  </si>
  <si>
    <t>ezt az összeget nem engedte beírni, így a működőképesség megőrzését szolgáló</t>
  </si>
  <si>
    <t>kiegészítő támogatás soron ezzel az összeggel  3477 ezer forinttal növelni kellett.</t>
  </si>
  <si>
    <t>Így a fő összeg nem változott.</t>
  </si>
  <si>
    <t xml:space="preserve">Kérem a Tisztelt képviselőtestületet, hogy a költségvetési rendelet 8.§.-a alapján a költségvetési </t>
  </si>
  <si>
    <t>rendelet módosítását vitassa meg, majd döntsön a módosításról.</t>
  </si>
  <si>
    <t>Kiskorpád, 2013. 04.10.</t>
  </si>
  <si>
    <t>Kiskorpád Község Önkormányzat Képviselőtestülete</t>
  </si>
  <si>
    <t>CXCV. törvény 34.§-ának (1) bekezdésében kapott felhatalmazás alapján a következő</t>
  </si>
  <si>
    <t>rendeletet alkotja:</t>
  </si>
  <si>
    <t xml:space="preserve">Kiskorpád Községi önkormányzat Képviselőtestülete 2/2013. ( II.28) önkormányzati rendelete az </t>
  </si>
  <si>
    <t>önkormányzat 2013. évi költségvetéséről ( a továbbiakban:Ökr.) 2.§-ának (1) bekezdésének helyébe</t>
  </si>
  <si>
    <t>a következő  rendelkezés lép:</t>
  </si>
  <si>
    <t xml:space="preserve">2013. évi költségvetését </t>
  </si>
  <si>
    <t>állapítja meg."</t>
  </si>
  <si>
    <t>2.§.</t>
  </si>
  <si>
    <t>Az Ökr. 3.§.-ának (1)-(2) bekezdésének helyébe a következő rendelkezés lép:</t>
  </si>
  <si>
    <t>( 1 ) Az 1. §-ban megállapított költségvetési bevétel forrásonkénti megbontását e rendelet</t>
  </si>
  <si>
    <t xml:space="preserve">                2. melléklete tartalmazza.</t>
  </si>
  <si>
    <r>
      <t>(2) A z önkormányzat költségvetési kiadásait jogcímenként e rendelet</t>
    </r>
    <r>
      <rPr>
        <sz val="10"/>
        <rFont val="Arial"/>
        <family val="2"/>
        <charset val="238"/>
      </rPr>
      <t xml:space="preserve"> 2. melléklete tartalmazza.</t>
    </r>
  </si>
  <si>
    <t>Az Ökr. 3.§.-ának (4) bekezdésének helyébe a következő rendelkezés lép:</t>
  </si>
  <si>
    <t>(1)  A képviselőtestület felhalmozási kiadásait feladatonként e rendelet 3. melléklet tartalmazza.</t>
  </si>
  <si>
    <t>4. §.</t>
  </si>
  <si>
    <t>Az Ökr. 3.§.-ának (8)-(10) bekezdésének helyébe a következő rendelkezés lép:</t>
  </si>
  <si>
    <t xml:space="preserve">(1) A képviselőtestület sz önkormányzat költségvetését feladatonkénti bontásban e rendelet </t>
  </si>
  <si>
    <t>4. melléklete szerint állapítja meg.</t>
  </si>
  <si>
    <t>(2) Az önkormányzat összevont költségvetési mérlegét e rendelet 5. melléklet tartalmazza.</t>
  </si>
  <si>
    <t>(3) A képviselőtestület az önkormányzat előirányzat felhasználási ütemtervét e rendelet</t>
  </si>
  <si>
    <t>5.§.</t>
  </si>
  <si>
    <t>6. melléklete szerint hagyja jóvá.</t>
  </si>
  <si>
    <t>Az Ökr. 4. §.-ának (1)-(2) bekezdésének helyébe a következő  rendelkezés  lép:</t>
  </si>
  <si>
    <t xml:space="preserve">(1) A képviselőtestület az önkormányzat kötelező feladatait szakfeladatonként e rendelet </t>
  </si>
  <si>
    <t>7. mellékletben foglaltak szerint határozza meg.</t>
  </si>
  <si>
    <t xml:space="preserve">(2) A képviselőtestület az önkormányzat államigazgatási feladatait szakfeladatonként e </t>
  </si>
  <si>
    <t>rendelet 8. melléklete szerint hagyja jóvá.</t>
  </si>
  <si>
    <t>Az Ökr.6. §.-ának (1) bekezdése helyébe a következő rendelkezés lép:</t>
  </si>
  <si>
    <t>( 1 ) A képviselőtestület az önkormányzat céltartalékát     2142       ezer Ft összegben</t>
  </si>
  <si>
    <t>7.§</t>
  </si>
  <si>
    <t>Az Ökr. 12.§.-ának helyébe a következő rendelkezés lép:</t>
  </si>
  <si>
    <t xml:space="preserve">           A képviselőtestület a 2013. évben a temetési segély összegét 14.000.- forintban</t>
  </si>
  <si>
    <t>8.§.</t>
  </si>
  <si>
    <t>Kiskorpád Község Önkormányzatának Képviselőtestülete az államháztartásról szóló 2011.évi</t>
  </si>
  <si>
    <t>(1) Kiskorpád Községi Önkormányzat képviselőtestülete ( a továbbiakban képviselőtestület) az önkormányzat</t>
  </si>
  <si>
    <t xml:space="preserve">                Ez a rendelet kihirdetését követő napon lép hatályba.</t>
  </si>
  <si>
    <t>4/2013.( IV.16.).önkormányzati rendelete</t>
  </si>
  <si>
    <t>A rendelet kihirdetve: 2013. 04. 16.</t>
  </si>
  <si>
    <t>Kiskorpád, 2013. április 10.</t>
  </si>
  <si>
    <t>a   4/2013.( IV.16.) önkormányzati rendelethez</t>
  </si>
  <si>
    <t>a  4 /2013. ( IV. 16. ) önkormányzati rendelthez</t>
  </si>
  <si>
    <t>a  4/2013. (IV.16.)önkormányzati rendelethez</t>
  </si>
  <si>
    <t>a 4/2013. (IV.16.) önkormányzati rendelethez</t>
  </si>
  <si>
    <t>a 4 /2013.(  IV.16.) önkormányzati rendelethez</t>
  </si>
  <si>
    <t>a  4/2013. ( IV.16.) önkormányzati rendelethez</t>
  </si>
  <si>
    <t>a 4 /2013.( IV.16.) önkormányzati rendelethez</t>
  </si>
</sst>
</file>

<file path=xl/styles.xml><?xml version="1.0" encoding="utf-8"?>
<styleSheet xmlns="http://schemas.openxmlformats.org/spreadsheetml/2006/main">
  <fonts count="8"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indent="2"/>
    </xf>
    <xf numFmtId="0" fontId="0" fillId="0" borderId="0" xfId="0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0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/>
    <xf numFmtId="0" fontId="3" fillId="0" borderId="8" xfId="0" applyFont="1" applyBorder="1"/>
    <xf numFmtId="0" fontId="0" fillId="0" borderId="8" xfId="0" applyBorder="1"/>
    <xf numFmtId="0" fontId="4" fillId="0" borderId="0" xfId="0" applyFont="1"/>
    <xf numFmtId="0" fontId="5" fillId="0" borderId="0" xfId="0" applyFont="1"/>
    <xf numFmtId="0" fontId="0" fillId="0" borderId="12" xfId="0" applyBorder="1"/>
    <xf numFmtId="0" fontId="3" fillId="0" borderId="13" xfId="0" applyFont="1" applyBorder="1"/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0" fontId="2" fillId="0" borderId="0" xfId="0" applyFont="1" applyFill="1" applyBorder="1"/>
    <xf numFmtId="0" fontId="0" fillId="2" borderId="0" xfId="0" applyFill="1" applyBorder="1"/>
    <xf numFmtId="0" fontId="0" fillId="0" borderId="0" xfId="0" applyAlignment="1">
      <alignment horizontal="left" indent="4"/>
    </xf>
    <xf numFmtId="0" fontId="5" fillId="0" borderId="31" xfId="0" applyFont="1" applyBorder="1"/>
    <xf numFmtId="0" fontId="5" fillId="0" borderId="30" xfId="0" applyFont="1" applyBorder="1"/>
    <xf numFmtId="0" fontId="5" fillId="0" borderId="22" xfId="0" applyFont="1" applyBorder="1"/>
    <xf numFmtId="0" fontId="5" fillId="0" borderId="23" xfId="0" applyFont="1" applyBorder="1"/>
    <xf numFmtId="0" fontId="5" fillId="0" borderId="24" xfId="0" applyFont="1" applyBorder="1"/>
    <xf numFmtId="0" fontId="5" fillId="0" borderId="25" xfId="0" applyFont="1" applyBorder="1"/>
    <xf numFmtId="0" fontId="0" fillId="0" borderId="32" xfId="0" applyBorder="1"/>
    <xf numFmtId="0" fontId="0" fillId="0" borderId="33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5" fillId="3" borderId="31" xfId="0" applyFont="1" applyFill="1" applyBorder="1"/>
    <xf numFmtId="0" fontId="5" fillId="3" borderId="30" xfId="0" applyFont="1" applyFill="1" applyBorder="1"/>
    <xf numFmtId="0" fontId="5" fillId="3" borderId="22" xfId="0" applyFont="1" applyFill="1" applyBorder="1"/>
    <xf numFmtId="0" fontId="0" fillId="0" borderId="31" xfId="0" applyBorder="1"/>
    <xf numFmtId="0" fontId="0" fillId="0" borderId="3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2" borderId="22" xfId="0" applyFill="1" applyBorder="1"/>
    <xf numFmtId="0" fontId="0" fillId="3" borderId="30" xfId="0" applyFill="1" applyBorder="1"/>
    <xf numFmtId="0" fontId="0" fillId="3" borderId="22" xfId="0" applyFill="1" applyBorder="1"/>
    <xf numFmtId="0" fontId="5" fillId="4" borderId="31" xfId="0" applyFont="1" applyFill="1" applyBorder="1"/>
    <xf numFmtId="0" fontId="5" fillId="6" borderId="31" xfId="0" applyFont="1" applyFill="1" applyBorder="1"/>
    <xf numFmtId="0" fontId="0" fillId="6" borderId="30" xfId="0" applyFill="1" applyBorder="1"/>
    <xf numFmtId="0" fontId="0" fillId="6" borderId="22" xfId="0" applyFill="1" applyBorder="1"/>
    <xf numFmtId="0" fontId="0" fillId="6" borderId="31" xfId="0" applyFill="1" applyBorder="1"/>
    <xf numFmtId="0" fontId="0" fillId="3" borderId="31" xfId="0" applyFill="1" applyBorder="1"/>
    <xf numFmtId="0" fontId="4" fillId="2" borderId="23" xfId="0" applyFont="1" applyFill="1" applyBorder="1"/>
    <xf numFmtId="0" fontId="4" fillId="0" borderId="24" xfId="0" applyFont="1" applyBorder="1"/>
    <xf numFmtId="0" fontId="4" fillId="0" borderId="25" xfId="0" applyFont="1" applyBorder="1"/>
    <xf numFmtId="0" fontId="4" fillId="2" borderId="31" xfId="0" applyFont="1" applyFill="1" applyBorder="1"/>
    <xf numFmtId="0" fontId="4" fillId="0" borderId="30" xfId="0" applyFont="1" applyBorder="1"/>
    <xf numFmtId="0" fontId="4" fillId="0" borderId="22" xfId="0" applyFont="1" applyBorder="1"/>
    <xf numFmtId="0" fontId="4" fillId="0" borderId="31" xfId="0" applyFont="1" applyBorder="1"/>
    <xf numFmtId="0" fontId="0" fillId="0" borderId="31" xfId="0" applyFill="1" applyBorder="1"/>
    <xf numFmtId="0" fontId="0" fillId="0" borderId="26" xfId="0" applyFill="1" applyBorder="1"/>
    <xf numFmtId="0" fontId="5" fillId="0" borderId="31" xfId="0" applyFont="1" applyFill="1" applyBorder="1"/>
    <xf numFmtId="0" fontId="5" fillId="6" borderId="30" xfId="0" applyFont="1" applyFill="1" applyBorder="1"/>
    <xf numFmtId="0" fontId="5" fillId="6" borderId="22" xfId="0" applyFont="1" applyFill="1" applyBorder="1"/>
    <xf numFmtId="0" fontId="4" fillId="2" borderId="0" xfId="0" applyFont="1" applyFill="1"/>
    <xf numFmtId="0" fontId="4" fillId="0" borderId="23" xfId="0" applyFont="1" applyBorder="1"/>
    <xf numFmtId="0" fontId="4" fillId="2" borderId="30" xfId="0" applyFont="1" applyFill="1" applyBorder="1"/>
    <xf numFmtId="0" fontId="4" fillId="2" borderId="22" xfId="0" applyFont="1" applyFill="1" applyBorder="1"/>
    <xf numFmtId="0" fontId="5" fillId="4" borderId="30" xfId="0" applyFont="1" applyFill="1" applyBorder="1"/>
    <xf numFmtId="0" fontId="5" fillId="0" borderId="26" xfId="0" applyFont="1" applyBorder="1"/>
    <xf numFmtId="0" fontId="5" fillId="0" borderId="27" xfId="0" applyFont="1" applyBorder="1"/>
    <xf numFmtId="0" fontId="5" fillId="0" borderId="28" xfId="0" applyFont="1" applyBorder="1"/>
    <xf numFmtId="0" fontId="0" fillId="5" borderId="1" xfId="0" applyFill="1" applyBorder="1"/>
    <xf numFmtId="0" fontId="0" fillId="5" borderId="2" xfId="0" applyFill="1" applyBorder="1"/>
    <xf numFmtId="0" fontId="0" fillId="5" borderId="2" xfId="0" applyFill="1" applyBorder="1" applyAlignment="1">
      <alignment horizontal="left" indent="7"/>
    </xf>
    <xf numFmtId="0" fontId="0" fillId="5" borderId="3" xfId="0" applyFill="1" applyBorder="1"/>
    <xf numFmtId="0" fontId="5" fillId="5" borderId="1" xfId="0" applyFont="1" applyFill="1" applyBorder="1" applyAlignment="1">
      <alignment horizontal="left" indent="1"/>
    </xf>
    <xf numFmtId="0" fontId="5" fillId="5" borderId="3" xfId="0" applyFont="1" applyFill="1" applyBorder="1" applyAlignment="1"/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5" fillId="5" borderId="4" xfId="0" applyFont="1" applyFill="1" applyBorder="1" applyAlignment="1">
      <alignment horizontal="left" indent="2"/>
    </xf>
    <xf numFmtId="0" fontId="5" fillId="5" borderId="5" xfId="0" applyFont="1" applyFill="1" applyBorder="1" applyAlignment="1"/>
    <xf numFmtId="0" fontId="5" fillId="6" borderId="23" xfId="0" applyFont="1" applyFill="1" applyBorder="1"/>
    <xf numFmtId="0" fontId="5" fillId="6" borderId="24" xfId="0" applyFont="1" applyFill="1" applyBorder="1"/>
    <xf numFmtId="0" fontId="5" fillId="6" borderId="25" xfId="0" applyFont="1" applyFill="1" applyBorder="1"/>
    <xf numFmtId="0" fontId="4" fillId="0" borderId="31" xfId="0" applyFont="1" applyFill="1" applyBorder="1"/>
    <xf numFmtId="0" fontId="5" fillId="6" borderId="26" xfId="0" applyFont="1" applyFill="1" applyBorder="1"/>
    <xf numFmtId="0" fontId="5" fillId="6" borderId="27" xfId="0" applyFont="1" applyFill="1" applyBorder="1"/>
    <xf numFmtId="0" fontId="5" fillId="6" borderId="28" xfId="0" applyFont="1" applyFill="1" applyBorder="1"/>
    <xf numFmtId="0" fontId="5" fillId="2" borderId="0" xfId="0" applyFont="1" applyFill="1"/>
    <xf numFmtId="0" fontId="5" fillId="3" borderId="0" xfId="0" applyFont="1" applyFill="1"/>
    <xf numFmtId="0" fontId="0" fillId="2" borderId="31" xfId="0" applyFill="1" applyBorder="1"/>
    <xf numFmtId="0" fontId="0" fillId="0" borderId="0" xfId="0" applyAlignment="1">
      <alignment horizontal="left" indent="2"/>
    </xf>
    <xf numFmtId="0" fontId="5" fillId="2" borderId="31" xfId="0" applyFont="1" applyFill="1" applyBorder="1"/>
    <xf numFmtId="0" fontId="5" fillId="2" borderId="30" xfId="0" applyFont="1" applyFill="1" applyBorder="1"/>
    <xf numFmtId="0" fontId="5" fillId="2" borderId="22" xfId="0" applyFont="1" applyFill="1" applyBorder="1"/>
    <xf numFmtId="0" fontId="5" fillId="5" borderId="26" xfId="0" applyFont="1" applyFill="1" applyBorder="1"/>
    <xf numFmtId="0" fontId="5" fillId="5" borderId="27" xfId="0" applyFont="1" applyFill="1" applyBorder="1"/>
    <xf numFmtId="0" fontId="5" fillId="5" borderId="28" xfId="0" applyFont="1" applyFill="1" applyBorder="1"/>
    <xf numFmtId="0" fontId="0" fillId="5" borderId="31" xfId="0" applyFill="1" applyBorder="1"/>
    <xf numFmtId="0" fontId="0" fillId="5" borderId="30" xfId="0" applyFill="1" applyBorder="1"/>
    <xf numFmtId="0" fontId="0" fillId="5" borderId="22" xfId="0" applyFill="1" applyBorder="1"/>
    <xf numFmtId="0" fontId="4" fillId="2" borderId="26" xfId="0" applyFont="1" applyFill="1" applyBorder="1"/>
    <xf numFmtId="0" fontId="4" fillId="0" borderId="27" xfId="0" applyFont="1" applyBorder="1"/>
    <xf numFmtId="0" fontId="4" fillId="0" borderId="28" xfId="0" applyFont="1" applyBorder="1"/>
    <xf numFmtId="0" fontId="4" fillId="0" borderId="26" xfId="0" applyFont="1" applyBorder="1"/>
    <xf numFmtId="0" fontId="5" fillId="5" borderId="31" xfId="0" applyFont="1" applyFill="1" applyBorder="1"/>
    <xf numFmtId="0" fontId="5" fillId="5" borderId="30" xfId="0" applyFont="1" applyFill="1" applyBorder="1"/>
    <xf numFmtId="0" fontId="5" fillId="5" borderId="22" xfId="0" applyFont="1" applyFill="1" applyBorder="1"/>
    <xf numFmtId="0" fontId="2" fillId="0" borderId="0" xfId="0" applyFont="1" applyAlignment="1">
      <alignment horizontal="left" indent="8"/>
    </xf>
    <xf numFmtId="0" fontId="2" fillId="0" borderId="0" xfId="0" applyFont="1" applyAlignment="1">
      <alignment horizontal="left" indent="10"/>
    </xf>
    <xf numFmtId="0" fontId="2" fillId="0" borderId="0" xfId="0" applyFont="1" applyAlignment="1">
      <alignment horizontal="left" indent="11"/>
    </xf>
    <xf numFmtId="0" fontId="2" fillId="0" borderId="0" xfId="0" applyFont="1" applyAlignment="1">
      <alignment horizontal="left" indent="13"/>
    </xf>
    <xf numFmtId="0" fontId="2" fillId="0" borderId="0" xfId="0" applyFont="1" applyAlignment="1">
      <alignment horizontal="left" indent="6"/>
    </xf>
    <xf numFmtId="0" fontId="2" fillId="0" borderId="14" xfId="0" applyFont="1" applyBorder="1"/>
    <xf numFmtId="0" fontId="2" fillId="0" borderId="12" xfId="0" applyFont="1" applyBorder="1"/>
    <xf numFmtId="0" fontId="0" fillId="0" borderId="13" xfId="0" applyBorder="1"/>
    <xf numFmtId="0" fontId="0" fillId="0" borderId="14" xfId="0" applyBorder="1"/>
    <xf numFmtId="0" fontId="2" fillId="0" borderId="13" xfId="0" applyFont="1" applyBorder="1"/>
    <xf numFmtId="0" fontId="0" fillId="0" borderId="13" xfId="0" applyFill="1" applyBorder="1"/>
    <xf numFmtId="0" fontId="2" fillId="0" borderId="8" xfId="0" applyFont="1" applyBorder="1"/>
    <xf numFmtId="0" fontId="2" fillId="0" borderId="26" xfId="0" applyFont="1" applyBorder="1"/>
    <xf numFmtId="0" fontId="2" fillId="0" borderId="27" xfId="0" applyFont="1" applyBorder="1"/>
    <xf numFmtId="0" fontId="2" fillId="0" borderId="13" xfId="0" applyFont="1" applyFill="1" applyBorder="1"/>
    <xf numFmtId="0" fontId="0" fillId="3" borderId="8" xfId="0" applyFill="1" applyBorder="1"/>
    <xf numFmtId="0" fontId="2" fillId="3" borderId="23" xfId="0" applyFont="1" applyFill="1" applyBorder="1" applyAlignment="1">
      <alignment horizontal="left" indent="2"/>
    </xf>
    <xf numFmtId="0" fontId="2" fillId="3" borderId="24" xfId="0" applyFont="1" applyFill="1" applyBorder="1" applyAlignment="1">
      <alignment horizontal="left" indent="2"/>
    </xf>
    <xf numFmtId="0" fontId="2" fillId="3" borderId="12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left" indent="2"/>
    </xf>
    <xf numFmtId="0" fontId="2" fillId="3" borderId="27" xfId="0" applyFont="1" applyFill="1" applyBorder="1" applyAlignment="1">
      <alignment horizontal="left" indent="2"/>
    </xf>
    <xf numFmtId="0" fontId="2" fillId="3" borderId="14" xfId="0" applyFont="1" applyFill="1" applyBorder="1" applyAlignment="1">
      <alignment horizontal="center"/>
    </xf>
    <xf numFmtId="0" fontId="2" fillId="3" borderId="14" xfId="0" applyFont="1" applyFill="1" applyBorder="1"/>
    <xf numFmtId="0" fontId="0" fillId="3" borderId="23" xfId="0" applyFill="1" applyBorder="1"/>
    <xf numFmtId="0" fontId="0" fillId="3" borderId="24" xfId="0" applyFill="1" applyBorder="1"/>
    <xf numFmtId="0" fontId="0" fillId="3" borderId="26" xfId="0" applyFill="1" applyBorder="1"/>
    <xf numFmtId="0" fontId="0" fillId="3" borderId="27" xfId="0" applyFill="1" applyBorder="1"/>
    <xf numFmtId="0" fontId="0" fillId="3" borderId="14" xfId="0" applyFill="1" applyBorder="1"/>
    <xf numFmtId="0" fontId="0" fillId="3" borderId="12" xfId="0" applyFill="1" applyBorder="1"/>
    <xf numFmtId="0" fontId="2" fillId="3" borderId="12" xfId="0" applyFont="1" applyFill="1" applyBorder="1"/>
    <xf numFmtId="0" fontId="7" fillId="0" borderId="2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vertical="top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left" vertical="center" wrapText="1"/>
    </xf>
    <xf numFmtId="0" fontId="7" fillId="0" borderId="39" xfId="0" applyFont="1" applyFill="1" applyBorder="1" applyAlignment="1">
      <alignment horizontal="center" vertical="top"/>
    </xf>
    <xf numFmtId="0" fontId="7" fillId="0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center" vertical="top"/>
    </xf>
    <xf numFmtId="0" fontId="7" fillId="0" borderId="11" xfId="0" applyFont="1" applyFill="1" applyBorder="1" applyAlignment="1">
      <alignment horizontal="center" vertical="top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6" fillId="1" borderId="4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6" fillId="1" borderId="6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top" wrapText="1"/>
    </xf>
    <xf numFmtId="0" fontId="6" fillId="0" borderId="15" xfId="0" applyFont="1" applyFill="1" applyBorder="1" applyAlignment="1">
      <alignment horizontal="center" vertical="top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top" wrapText="1"/>
    </xf>
    <xf numFmtId="0" fontId="6" fillId="0" borderId="39" xfId="0" applyFont="1" applyFill="1" applyBorder="1" applyAlignment="1">
      <alignment horizontal="center" vertical="center" wrapText="1"/>
    </xf>
    <xf numFmtId="0" fontId="6" fillId="1" borderId="18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vertical="center"/>
    </xf>
    <xf numFmtId="0" fontId="7" fillId="0" borderId="23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left" vertical="center" wrapText="1"/>
    </xf>
    <xf numFmtId="0" fontId="7" fillId="0" borderId="47" xfId="0" applyFont="1" applyFill="1" applyBorder="1" applyAlignment="1">
      <alignment horizontal="left" vertical="center" wrapText="1"/>
    </xf>
    <xf numFmtId="0" fontId="7" fillId="0" borderId="26" xfId="0" applyFont="1" applyFill="1" applyBorder="1" applyAlignment="1">
      <alignment horizontal="left" vertical="center" wrapText="1"/>
    </xf>
    <xf numFmtId="0" fontId="7" fillId="0" borderId="48" xfId="0" applyFont="1" applyFill="1" applyBorder="1" applyAlignment="1">
      <alignment horizontal="left" vertical="center"/>
    </xf>
    <xf numFmtId="0" fontId="7" fillId="0" borderId="26" xfId="0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0" fontId="7" fillId="0" borderId="31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0" fillId="4" borderId="12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8" xfId="0" applyFill="1" applyBorder="1"/>
    <xf numFmtId="0" fontId="0" fillId="4" borderId="24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/>
    <xf numFmtId="0" fontId="0" fillId="4" borderId="27" xfId="0" applyFill="1" applyBorder="1"/>
    <xf numFmtId="0" fontId="0" fillId="4" borderId="23" xfId="0" applyFill="1" applyBorder="1"/>
    <xf numFmtId="0" fontId="0" fillId="4" borderId="31" xfId="0" applyFill="1" applyBorder="1"/>
    <xf numFmtId="0" fontId="0" fillId="4" borderId="28" xfId="0" applyFill="1" applyBorder="1"/>
    <xf numFmtId="0" fontId="0" fillId="4" borderId="12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2" fillId="0" borderId="0" xfId="0" applyFont="1" applyAlignment="1">
      <alignment horizontal="left" indent="3"/>
    </xf>
    <xf numFmtId="0" fontId="2" fillId="0" borderId="0" xfId="0" applyFont="1" applyAlignment="1">
      <alignment horizontal="left" indent="15"/>
    </xf>
    <xf numFmtId="0" fontId="0" fillId="3" borderId="24" xfId="0" applyFill="1" applyBorder="1" applyAlignment="1">
      <alignment horizontal="center"/>
    </xf>
    <xf numFmtId="0" fontId="0" fillId="3" borderId="25" xfId="0" applyFill="1" applyBorder="1"/>
    <xf numFmtId="0" fontId="2" fillId="3" borderId="24" xfId="0" applyFont="1" applyFill="1" applyBorder="1"/>
    <xf numFmtId="0" fontId="2" fillId="3" borderId="23" xfId="0" applyFont="1" applyFill="1" applyBorder="1"/>
    <xf numFmtId="0" fontId="2" fillId="3" borderId="25" xfId="0" applyFont="1" applyFill="1" applyBorder="1"/>
    <xf numFmtId="0" fontId="2" fillId="3" borderId="22" xfId="0" applyFont="1" applyFill="1" applyBorder="1"/>
    <xf numFmtId="0" fontId="5" fillId="3" borderId="23" xfId="0" applyFont="1" applyFill="1" applyBorder="1"/>
    <xf numFmtId="0" fontId="5" fillId="3" borderId="24" xfId="0" applyFont="1" applyFill="1" applyBorder="1"/>
    <xf numFmtId="0" fontId="2" fillId="5" borderId="23" xfId="0" applyFont="1" applyFill="1" applyBorder="1"/>
    <xf numFmtId="0" fontId="2" fillId="5" borderId="24" xfId="0" applyFont="1" applyFill="1" applyBorder="1"/>
    <xf numFmtId="0" fontId="2" fillId="5" borderId="25" xfId="0" applyFont="1" applyFill="1" applyBorder="1"/>
    <xf numFmtId="0" fontId="0" fillId="5" borderId="23" xfId="0" applyFill="1" applyBorder="1"/>
    <xf numFmtId="0" fontId="0" fillId="5" borderId="25" xfId="0" applyFill="1" applyBorder="1"/>
    <xf numFmtId="0" fontId="2" fillId="5" borderId="26" xfId="0" applyFont="1" applyFill="1" applyBorder="1"/>
    <xf numFmtId="0" fontId="2" fillId="5" borderId="27" xfId="0" applyFont="1" applyFill="1" applyBorder="1"/>
    <xf numFmtId="0" fontId="2" fillId="5" borderId="28" xfId="0" applyFont="1" applyFill="1" applyBorder="1"/>
    <xf numFmtId="0" fontId="0" fillId="5" borderId="26" xfId="0" applyFill="1" applyBorder="1"/>
    <xf numFmtId="0" fontId="0" fillId="5" borderId="27" xfId="0" applyFill="1" applyBorder="1"/>
    <xf numFmtId="0" fontId="0" fillId="5" borderId="0" xfId="0" applyFill="1" applyBorder="1" applyAlignment="1">
      <alignment horizontal="left" indent="7"/>
    </xf>
    <xf numFmtId="0" fontId="5" fillId="5" borderId="4" xfId="0" applyFont="1" applyFill="1" applyBorder="1" applyAlignment="1">
      <alignment horizontal="left" indent="1"/>
    </xf>
    <xf numFmtId="0" fontId="0" fillId="5" borderId="30" xfId="0" applyFill="1" applyBorder="1" applyAlignment="1">
      <alignment horizontal="left" indent="4"/>
    </xf>
    <xf numFmtId="0" fontId="0" fillId="5" borderId="31" xfId="0" applyFill="1" applyBorder="1" applyAlignment="1">
      <alignment horizontal="left" indent="20"/>
    </xf>
    <xf numFmtId="0" fontId="0" fillId="5" borderId="30" xfId="0" applyFill="1" applyBorder="1" applyAlignment="1">
      <alignment horizontal="left" indent="5"/>
    </xf>
    <xf numFmtId="0" fontId="2" fillId="0" borderId="0" xfId="0" applyFont="1" applyAlignment="1">
      <alignment horizontal="left" indent="4"/>
    </xf>
    <xf numFmtId="0" fontId="2" fillId="0" borderId="32" xfId="0" applyFont="1" applyBorder="1"/>
    <xf numFmtId="0" fontId="2" fillId="0" borderId="33" xfId="0" applyFont="1" applyBorder="1"/>
    <xf numFmtId="0" fontId="2" fillId="5" borderId="24" xfId="0" applyFont="1" applyFill="1" applyBorder="1" applyAlignment="1">
      <alignment horizontal="left" indent="3"/>
    </xf>
    <xf numFmtId="0" fontId="0" fillId="5" borderId="28" xfId="0" applyFill="1" applyBorder="1"/>
    <xf numFmtId="0" fontId="2" fillId="5" borderId="27" xfId="0" applyFont="1" applyFill="1" applyBorder="1" applyAlignment="1">
      <alignment horizontal="center"/>
    </xf>
    <xf numFmtId="0" fontId="0" fillId="5" borderId="31" xfId="0" applyFill="1" applyBorder="1" applyAlignment="1">
      <alignment horizontal="left" indent="14"/>
    </xf>
    <xf numFmtId="0" fontId="0" fillId="5" borderId="30" xfId="0" applyFill="1" applyBorder="1" applyAlignment="1">
      <alignment horizontal="left" indent="14"/>
    </xf>
    <xf numFmtId="0" fontId="0" fillId="5" borderId="22" xfId="0" applyFill="1" applyBorder="1" applyAlignment="1">
      <alignment horizontal="left" indent="14"/>
    </xf>
    <xf numFmtId="0" fontId="2" fillId="5" borderId="24" xfId="0" applyFont="1" applyFill="1" applyBorder="1" applyAlignment="1">
      <alignment horizontal="left" indent="8"/>
    </xf>
    <xf numFmtId="0" fontId="0" fillId="5" borderId="24" xfId="0" applyFill="1" applyBorder="1" applyAlignment="1">
      <alignment horizontal="left" indent="8"/>
    </xf>
    <xf numFmtId="0" fontId="0" fillId="5" borderId="25" xfId="0" applyFill="1" applyBorder="1" applyAlignment="1">
      <alignment horizontal="left" indent="8"/>
    </xf>
    <xf numFmtId="0" fontId="2" fillId="3" borderId="32" xfId="0" applyFont="1" applyFill="1" applyBorder="1"/>
    <xf numFmtId="0" fontId="2" fillId="3" borderId="0" xfId="0" applyFont="1" applyFill="1" applyBorder="1"/>
    <xf numFmtId="0" fontId="0" fillId="3" borderId="33" xfId="0" applyFill="1" applyBorder="1"/>
    <xf numFmtId="0" fontId="2" fillId="3" borderId="31" xfId="0" applyFont="1" applyFill="1" applyBorder="1"/>
    <xf numFmtId="0" fontId="2" fillId="3" borderId="30" xfId="0" applyFont="1" applyFill="1" applyBorder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/>
    </xf>
    <xf numFmtId="0" fontId="0" fillId="4" borderId="30" xfId="0" applyFill="1" applyBorder="1"/>
    <xf numFmtId="0" fontId="0" fillId="0" borderId="0" xfId="0" applyAlignment="1">
      <alignment horizontal="left" indent="5"/>
    </xf>
    <xf numFmtId="0" fontId="2" fillId="3" borderId="23" xfId="0" applyFont="1" applyFill="1" applyBorder="1" applyAlignment="1">
      <alignment horizontal="left" indent="4"/>
    </xf>
    <xf numFmtId="0" fontId="0" fillId="3" borderId="23" xfId="0" applyFill="1" applyBorder="1" applyAlignment="1">
      <alignment horizontal="left" indent="8"/>
    </xf>
    <xf numFmtId="0" fontId="0" fillId="3" borderId="28" xfId="0" applyFill="1" applyBorder="1"/>
    <xf numFmtId="0" fontId="2" fillId="0" borderId="23" xfId="0" applyFont="1" applyBorder="1"/>
    <xf numFmtId="0" fontId="0" fillId="0" borderId="27" xfId="0" applyBorder="1"/>
    <xf numFmtId="0" fontId="0" fillId="0" borderId="28" xfId="0" applyBorder="1"/>
    <xf numFmtId="0" fontId="5" fillId="0" borderId="8" xfId="0" applyFont="1" applyBorder="1"/>
    <xf numFmtId="0" fontId="2" fillId="0" borderId="0" xfId="0" applyFont="1" applyAlignment="1">
      <alignment horizontal="left" indent="12"/>
    </xf>
    <xf numFmtId="0" fontId="2" fillId="0" borderId="31" xfId="0" applyFont="1" applyBorder="1"/>
    <xf numFmtId="0" fontId="2" fillId="0" borderId="30" xfId="0" applyFont="1" applyBorder="1"/>
    <xf numFmtId="0" fontId="2" fillId="0" borderId="22" xfId="0" applyFont="1" applyBorder="1"/>
    <xf numFmtId="0" fontId="0" fillId="3" borderId="14" xfId="0" applyFill="1" applyBorder="1" applyAlignment="1">
      <alignment horizontal="center"/>
    </xf>
    <xf numFmtId="0" fontId="0" fillId="3" borderId="24" xfId="0" applyFill="1" applyBorder="1" applyAlignment="1">
      <alignment horizontal="left" indent="8"/>
    </xf>
    <xf numFmtId="0" fontId="2" fillId="3" borderId="8" xfId="0" applyFont="1" applyFill="1" applyBorder="1"/>
    <xf numFmtId="0" fontId="0" fillId="3" borderId="8" xfId="0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33" xfId="0" applyFont="1" applyFill="1" applyBorder="1"/>
    <xf numFmtId="0" fontId="0" fillId="2" borderId="0" xfId="0" applyFill="1"/>
    <xf numFmtId="0" fontId="0" fillId="0" borderId="27" xfId="0" applyBorder="1"/>
    <xf numFmtId="0" fontId="0" fillId="0" borderId="28" xfId="0" applyBorder="1"/>
    <xf numFmtId="0" fontId="0" fillId="3" borderId="31" xfId="0" applyFill="1" applyBorder="1" applyAlignment="1">
      <alignment horizontal="left" indent="4"/>
    </xf>
    <xf numFmtId="0" fontId="0" fillId="3" borderId="30" xfId="0" applyFill="1" applyBorder="1" applyAlignment="1">
      <alignment horizontal="left" indent="20"/>
    </xf>
    <xf numFmtId="0" fontId="0" fillId="3" borderId="31" xfId="0" applyFill="1" applyBorder="1" applyAlignment="1">
      <alignment horizontal="left" indent="20"/>
    </xf>
    <xf numFmtId="0" fontId="0" fillId="3" borderId="30" xfId="0" applyFill="1" applyBorder="1" applyAlignment="1">
      <alignment horizontal="left" indent="24"/>
    </xf>
    <xf numFmtId="0" fontId="0" fillId="3" borderId="22" xfId="0" applyFill="1" applyBorder="1" applyAlignment="1">
      <alignment horizontal="left" indent="20"/>
    </xf>
    <xf numFmtId="0" fontId="0" fillId="2" borderId="32" xfId="0" applyFill="1" applyBorder="1"/>
    <xf numFmtId="0" fontId="0" fillId="2" borderId="14" xfId="0" applyFill="1" applyBorder="1"/>
    <xf numFmtId="0" fontId="0" fillId="2" borderId="27" xfId="0" applyFill="1" applyBorder="1"/>
    <xf numFmtId="0" fontId="2" fillId="2" borderId="14" xfId="0" applyFont="1" applyFill="1" applyBorder="1"/>
    <xf numFmtId="0" fontId="0" fillId="0" borderId="0" xfId="0" applyAlignment="1">
      <alignment horizontal="left" indent="3"/>
    </xf>
    <xf numFmtId="0" fontId="0" fillId="0" borderId="0" xfId="0" applyAlignment="1">
      <alignment horizontal="left" indent="15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/>
    <xf numFmtId="0" fontId="5" fillId="0" borderId="31" xfId="0" applyFont="1" applyBorder="1"/>
    <xf numFmtId="0" fontId="0" fillId="0" borderId="27" xfId="0" applyBorder="1"/>
    <xf numFmtId="0" fontId="0" fillId="0" borderId="28" xfId="0" applyBorder="1"/>
    <xf numFmtId="0" fontId="5" fillId="0" borderId="8" xfId="0" applyFont="1" applyBorder="1"/>
    <xf numFmtId="0" fontId="5" fillId="0" borderId="32" xfId="0" applyFont="1" applyBorder="1"/>
    <xf numFmtId="0" fontId="0" fillId="0" borderId="32" xfId="0" applyBorder="1" applyAlignment="1">
      <alignment horizontal="left" indent="6"/>
    </xf>
    <xf numFmtId="0" fontId="0" fillId="0" borderId="0" xfId="0" applyBorder="1" applyAlignment="1">
      <alignment horizontal="left" indent="1"/>
    </xf>
    <xf numFmtId="0" fontId="5" fillId="0" borderId="0" xfId="0" applyFont="1" applyAlignment="1">
      <alignment horizontal="left" indent="4"/>
    </xf>
    <xf numFmtId="0" fontId="5" fillId="0" borderId="0" xfId="0" applyFont="1" applyAlignment="1">
      <alignment horizontal="left" indent="6"/>
    </xf>
    <xf numFmtId="0" fontId="5" fillId="0" borderId="0" xfId="0" applyFont="1" applyAlignment="1">
      <alignment horizontal="left" indent="5"/>
    </xf>
    <xf numFmtId="0" fontId="0" fillId="5" borderId="32" xfId="0" applyFill="1" applyBorder="1"/>
    <xf numFmtId="0" fontId="5" fillId="5" borderId="33" xfId="0" applyFont="1" applyFill="1" applyBorder="1" applyAlignment="1"/>
    <xf numFmtId="0" fontId="5" fillId="0" borderId="0" xfId="0" applyFont="1" applyAlignment="1">
      <alignment horizontal="left" indent="2"/>
    </xf>
    <xf numFmtId="0" fontId="5" fillId="0" borderId="0" xfId="0" applyFont="1" applyAlignment="1">
      <alignment horizontal="left" indent="7"/>
    </xf>
    <xf numFmtId="0" fontId="0" fillId="4" borderId="32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5" fillId="0" borderId="33" xfId="0" applyFont="1" applyBorder="1"/>
    <xf numFmtId="0" fontId="5" fillId="4" borderId="8" xfId="0" applyFont="1" applyFill="1" applyBorder="1"/>
    <xf numFmtId="0" fontId="5" fillId="4" borderId="22" xfId="0" applyFont="1" applyFill="1" applyBorder="1"/>
    <xf numFmtId="0" fontId="5" fillId="0" borderId="0" xfId="0" applyFont="1" applyAlignment="1">
      <alignment horizontal="left" indent="10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3" borderId="23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5" fillId="3" borderId="26" xfId="0" applyFont="1" applyFill="1" applyBorder="1"/>
    <xf numFmtId="0" fontId="5" fillId="3" borderId="27" xfId="0" applyFont="1" applyFill="1" applyBorder="1"/>
    <xf numFmtId="0" fontId="5" fillId="3" borderId="14" xfId="0" applyFont="1" applyFill="1" applyBorder="1"/>
    <xf numFmtId="0" fontId="1" fillId="3" borderId="26" xfId="0" applyFont="1" applyFill="1" applyBorder="1"/>
    <xf numFmtId="0" fontId="1" fillId="3" borderId="27" xfId="0" applyFont="1" applyFill="1" applyBorder="1"/>
    <xf numFmtId="0" fontId="1" fillId="3" borderId="14" xfId="0" applyFont="1" applyFill="1" applyBorder="1"/>
    <xf numFmtId="0" fontId="0" fillId="0" borderId="23" xfId="0" applyBorder="1" applyAlignment="1">
      <alignment horizontal="left"/>
    </xf>
    <xf numFmtId="0" fontId="5" fillId="3" borderId="12" xfId="0" applyFont="1" applyFill="1" applyBorder="1"/>
    <xf numFmtId="0" fontId="5" fillId="0" borderId="0" xfId="0" applyFont="1" applyAlignment="1">
      <alignment horizontal="left" indent="3"/>
    </xf>
    <xf numFmtId="0" fontId="5" fillId="3" borderId="8" xfId="0" applyFont="1" applyFill="1" applyBorder="1"/>
    <xf numFmtId="0" fontId="0" fillId="3" borderId="0" xfId="0" applyFont="1" applyFill="1" applyBorder="1"/>
    <xf numFmtId="0" fontId="0" fillId="3" borderId="8" xfId="0" applyFont="1" applyFill="1" applyBorder="1"/>
    <xf numFmtId="0" fontId="0" fillId="0" borderId="27" xfId="0" applyBorder="1"/>
    <xf numFmtId="0" fontId="0" fillId="0" borderId="28" xfId="0" applyBorder="1"/>
    <xf numFmtId="0" fontId="2" fillId="0" borderId="0" xfId="0" applyFont="1" applyAlignment="1">
      <alignment horizontal="left" indent="5"/>
    </xf>
    <xf numFmtId="0" fontId="3" fillId="0" borderId="32" xfId="0" applyFont="1" applyBorder="1"/>
    <xf numFmtId="0" fontId="3" fillId="0" borderId="33" xfId="0" applyFont="1" applyBorder="1"/>
    <xf numFmtId="0" fontId="6" fillId="1" borderId="16" xfId="0" applyFont="1" applyFill="1" applyBorder="1" applyAlignment="1">
      <alignment horizontal="left" vertical="center"/>
    </xf>
    <xf numFmtId="0" fontId="6" fillId="1" borderId="43" xfId="0" applyFont="1" applyFill="1" applyBorder="1" applyAlignment="1">
      <alignment horizontal="left" vertical="center"/>
    </xf>
    <xf numFmtId="0" fontId="6" fillId="7" borderId="44" xfId="0" applyFont="1" applyFill="1" applyBorder="1" applyAlignment="1">
      <alignment vertical="center"/>
    </xf>
    <xf numFmtId="0" fontId="6" fillId="7" borderId="43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 vertical="top"/>
    </xf>
    <xf numFmtId="0" fontId="6" fillId="0" borderId="21" xfId="0" applyFont="1" applyFill="1" applyBorder="1" applyAlignment="1">
      <alignment horizontal="center" vertical="top"/>
    </xf>
    <xf numFmtId="0" fontId="6" fillId="0" borderId="39" xfId="0" applyFont="1" applyFill="1" applyBorder="1" applyAlignment="1">
      <alignment horizontal="center" vertical="top"/>
    </xf>
    <xf numFmtId="0" fontId="6" fillId="0" borderId="8" xfId="0" applyFont="1" applyFill="1" applyBorder="1" applyAlignment="1">
      <alignment horizontal="left" vertical="center"/>
    </xf>
    <xf numFmtId="0" fontId="6" fillId="0" borderId="40" xfId="0" applyFont="1" applyFill="1" applyBorder="1" applyAlignment="1">
      <alignment horizontal="center" vertical="top"/>
    </xf>
    <xf numFmtId="0" fontId="6" fillId="0" borderId="31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42" xfId="0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left" vertical="center" wrapText="1"/>
    </xf>
    <xf numFmtId="0" fontId="6" fillId="0" borderId="28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left" vertical="center" wrapText="1"/>
    </xf>
    <xf numFmtId="0" fontId="0" fillId="0" borderId="35" xfId="0" applyBorder="1"/>
    <xf numFmtId="0" fontId="0" fillId="0" borderId="36" xfId="0" applyBorder="1"/>
    <xf numFmtId="0" fontId="7" fillId="0" borderId="8" xfId="0" applyFont="1" applyFill="1" applyBorder="1" applyAlignment="1">
      <alignment horizontal="left" vertical="center"/>
    </xf>
    <xf numFmtId="0" fontId="7" fillId="0" borderId="20" xfId="0" applyFont="1" applyFill="1" applyBorder="1" applyAlignment="1">
      <alignment horizontal="left" vertical="center"/>
    </xf>
    <xf numFmtId="0" fontId="6" fillId="0" borderId="37" xfId="0" applyFont="1" applyFill="1" applyBorder="1" applyAlignment="1">
      <alignment horizontal="left" vertical="center" wrapText="1"/>
    </xf>
    <xf numFmtId="0" fontId="0" fillId="0" borderId="27" xfId="0" applyBorder="1"/>
    <xf numFmtId="0" fontId="0" fillId="0" borderId="28" xfId="0" applyBorder="1"/>
    <xf numFmtId="0" fontId="7" fillId="0" borderId="8" xfId="0" applyFont="1" applyFill="1" applyBorder="1" applyAlignment="1">
      <alignment horizontal="left" vertical="center" wrapText="1"/>
    </xf>
    <xf numFmtId="0" fontId="4" fillId="0" borderId="8" xfId="0" applyFont="1" applyBorder="1"/>
    <xf numFmtId="0" fontId="7" fillId="0" borderId="29" xfId="0" applyFont="1" applyFill="1" applyBorder="1" applyAlignment="1">
      <alignment horizontal="center" vertical="top"/>
    </xf>
    <xf numFmtId="0" fontId="7" fillId="0" borderId="15" xfId="0" applyFont="1" applyFill="1" applyBorder="1" applyAlignment="1">
      <alignment horizontal="center" vertical="top"/>
    </xf>
    <xf numFmtId="0" fontId="7" fillId="0" borderId="11" xfId="0" applyFont="1" applyFill="1" applyBorder="1" applyAlignment="1">
      <alignment horizontal="center" vertical="top"/>
    </xf>
    <xf numFmtId="0" fontId="6" fillId="0" borderId="8" xfId="0" applyFont="1" applyFill="1" applyBorder="1" applyAlignment="1">
      <alignment horizontal="left" vertical="center" wrapText="1"/>
    </xf>
    <xf numFmtId="0" fontId="5" fillId="0" borderId="8" xfId="0" applyFont="1" applyBorder="1"/>
    <xf numFmtId="0" fontId="6" fillId="1" borderId="7" xfId="0" applyFont="1" applyFill="1" applyBorder="1" applyAlignment="1">
      <alignment horizontal="left" vertical="center"/>
    </xf>
    <xf numFmtId="0" fontId="6" fillId="1" borderId="4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9" xfId="0" applyFont="1" applyFill="1" applyBorder="1" applyAlignment="1">
      <alignment horizontal="center" vertical="top" wrapText="1"/>
    </xf>
    <xf numFmtId="0" fontId="6" fillId="0" borderId="3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left" vertical="center"/>
    </xf>
    <xf numFmtId="0" fontId="6" fillId="0" borderId="35" xfId="0" applyFont="1" applyFill="1" applyBorder="1" applyAlignment="1">
      <alignment horizontal="left" vertical="center" wrapText="1"/>
    </xf>
    <xf numFmtId="0" fontId="7" fillId="0" borderId="31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left" vertical="center"/>
    </xf>
    <xf numFmtId="0" fontId="7" fillId="0" borderId="45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46" xfId="0" applyFont="1" applyFill="1" applyBorder="1" applyAlignment="1">
      <alignment horizontal="left" vertical="center" wrapText="1"/>
    </xf>
    <xf numFmtId="0" fontId="4" fillId="0" borderId="31" xfId="0" applyFont="1" applyBorder="1"/>
    <xf numFmtId="0" fontId="5" fillId="0" borderId="31" xfId="0" applyFont="1" applyBorder="1"/>
    <xf numFmtId="0" fontId="6" fillId="0" borderId="30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center" vertical="top" wrapText="1"/>
    </xf>
    <xf numFmtId="0" fontId="6" fillId="0" borderId="21" xfId="0" applyFont="1" applyFill="1" applyBorder="1" applyAlignment="1">
      <alignment horizontal="center" vertical="top" wrapText="1"/>
    </xf>
    <xf numFmtId="0" fontId="6" fillId="0" borderId="40" xfId="0" applyFont="1" applyFill="1" applyBorder="1" applyAlignment="1">
      <alignment horizontal="center" vertical="top" wrapText="1"/>
    </xf>
    <xf numFmtId="0" fontId="6" fillId="1" borderId="19" xfId="0" applyFont="1" applyFill="1" applyBorder="1" applyAlignment="1">
      <alignment horizontal="left" vertical="center"/>
    </xf>
    <xf numFmtId="0" fontId="6" fillId="1" borderId="44" xfId="0" applyFont="1" applyFill="1" applyBorder="1" applyAlignment="1">
      <alignment horizontal="left" vertical="center"/>
    </xf>
    <xf numFmtId="0" fontId="6" fillId="1" borderId="17" xfId="0" applyFont="1" applyFill="1" applyBorder="1" applyAlignment="1">
      <alignment horizontal="left" vertical="center"/>
    </xf>
    <xf numFmtId="0" fontId="6" fillId="7" borderId="19" xfId="0" applyFont="1" applyFill="1" applyBorder="1" applyAlignment="1">
      <alignment horizontal="left" vertical="center"/>
    </xf>
    <xf numFmtId="0" fontId="6" fillId="7" borderId="44" xfId="0" applyFont="1" applyFill="1" applyBorder="1" applyAlignment="1">
      <alignment horizontal="left" vertical="center"/>
    </xf>
    <xf numFmtId="0" fontId="6" fillId="0" borderId="42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46" xfId="0" applyFont="1" applyFill="1" applyBorder="1" applyAlignment="1">
      <alignment horizontal="left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8"/>
  <sheetViews>
    <sheetView topLeftCell="A4" workbookViewId="0">
      <selection activeCell="C3" sqref="C3"/>
    </sheetView>
  </sheetViews>
  <sheetFormatPr defaultRowHeight="12.75"/>
  <sheetData>
    <row r="1" spans="1:10">
      <c r="A1" s="17"/>
      <c r="B1" s="17"/>
      <c r="C1" s="17"/>
      <c r="D1" s="17"/>
      <c r="E1" s="17" t="s">
        <v>503</v>
      </c>
      <c r="F1" s="17"/>
      <c r="G1" s="17"/>
      <c r="H1" s="17"/>
      <c r="I1" s="17"/>
      <c r="J1" s="17"/>
    </row>
    <row r="2" spans="1:10">
      <c r="A2" s="17"/>
      <c r="B2" s="17"/>
      <c r="C2" s="290" t="s">
        <v>571</v>
      </c>
      <c r="D2" s="17"/>
      <c r="E2" s="17"/>
      <c r="F2" s="17"/>
      <c r="G2" s="17"/>
      <c r="H2" s="17"/>
      <c r="I2" s="17"/>
      <c r="J2" s="17"/>
    </row>
    <row r="3" spans="1:10">
      <c r="A3" s="17"/>
      <c r="B3" s="17"/>
      <c r="C3" s="290"/>
      <c r="D3" s="17"/>
      <c r="E3" s="17"/>
      <c r="F3" s="17"/>
      <c r="G3" s="17"/>
      <c r="H3" s="17"/>
      <c r="I3" s="17"/>
      <c r="J3" s="17"/>
    </row>
    <row r="4" spans="1:10">
      <c r="A4" s="17"/>
      <c r="B4" s="17"/>
      <c r="C4" s="292" t="s">
        <v>107</v>
      </c>
      <c r="D4" s="17"/>
      <c r="E4" s="17"/>
      <c r="F4" s="17"/>
      <c r="G4" s="17"/>
      <c r="H4" s="17"/>
      <c r="I4" s="17"/>
      <c r="J4" s="17"/>
    </row>
    <row r="5" spans="1:10">
      <c r="A5" s="17"/>
      <c r="B5" s="17"/>
      <c r="C5" s="291"/>
      <c r="D5" s="17"/>
      <c r="E5" s="17"/>
      <c r="F5" s="17"/>
      <c r="G5" s="17"/>
      <c r="H5" s="17"/>
      <c r="I5" s="17"/>
      <c r="J5" s="17"/>
    </row>
    <row r="6" spans="1:10">
      <c r="A6" s="17"/>
      <c r="B6" s="17"/>
      <c r="C6" s="290"/>
      <c r="D6" s="17"/>
      <c r="E6" s="17"/>
      <c r="F6" s="17"/>
      <c r="G6" s="17"/>
      <c r="H6" s="17" t="s">
        <v>0</v>
      </c>
      <c r="I6" s="17"/>
      <c r="J6" s="17"/>
    </row>
    <row r="7" spans="1:10">
      <c r="A7" s="226" t="s">
        <v>185</v>
      </c>
      <c r="B7" s="104"/>
      <c r="C7" s="225"/>
      <c r="D7" s="104"/>
      <c r="E7" s="104"/>
      <c r="F7" s="104"/>
      <c r="G7" s="104"/>
      <c r="H7" s="105"/>
      <c r="I7" s="227" t="s">
        <v>186</v>
      </c>
      <c r="J7" s="105"/>
    </row>
    <row r="8" spans="1:10">
      <c r="A8" s="81"/>
      <c r="B8" s="82"/>
      <c r="C8" s="223" t="s">
        <v>1</v>
      </c>
      <c r="D8" s="82"/>
      <c r="E8" s="82"/>
      <c r="F8" s="82"/>
      <c r="G8" s="82"/>
      <c r="H8" s="83"/>
      <c r="I8" s="224" t="s">
        <v>36</v>
      </c>
      <c r="J8" s="85"/>
    </row>
    <row r="9" spans="1:10">
      <c r="A9" s="81"/>
      <c r="B9" s="82"/>
      <c r="C9" s="82"/>
      <c r="D9" s="82"/>
      <c r="E9" s="82"/>
      <c r="F9" s="82"/>
      <c r="G9" s="82"/>
      <c r="H9" s="83"/>
      <c r="I9" s="84" t="s">
        <v>37</v>
      </c>
      <c r="J9" s="85"/>
    </row>
    <row r="10" spans="1:10" s="17" customFormat="1">
      <c r="A10" s="26" t="s">
        <v>18</v>
      </c>
      <c r="B10" s="27"/>
      <c r="C10" s="27"/>
      <c r="D10" s="27"/>
      <c r="E10" s="27"/>
      <c r="F10" s="27"/>
      <c r="G10" s="27"/>
      <c r="H10" s="27"/>
      <c r="I10" s="27"/>
      <c r="J10" s="28"/>
    </row>
    <row r="11" spans="1:10" s="17" customFormat="1">
      <c r="A11" s="37" t="s">
        <v>19</v>
      </c>
      <c r="B11" s="38"/>
      <c r="C11" s="38"/>
      <c r="D11" s="38"/>
      <c r="E11" s="38"/>
      <c r="F11" s="38"/>
      <c r="G11" s="38"/>
      <c r="H11" s="39"/>
      <c r="I11" s="38"/>
      <c r="J11" s="39">
        <v>123</v>
      </c>
    </row>
    <row r="12" spans="1:10">
      <c r="A12" s="40" t="s">
        <v>20</v>
      </c>
      <c r="B12" s="41"/>
      <c r="C12" s="41"/>
      <c r="D12" s="41"/>
      <c r="E12" s="41"/>
      <c r="F12" s="41"/>
      <c r="G12" s="41"/>
      <c r="H12" s="42"/>
      <c r="I12" s="41"/>
      <c r="J12" s="42">
        <v>23</v>
      </c>
    </row>
    <row r="13" spans="1:10">
      <c r="A13" s="40" t="s">
        <v>21</v>
      </c>
      <c r="B13" s="41"/>
      <c r="C13" s="41"/>
      <c r="D13" s="41"/>
      <c r="E13" s="41"/>
      <c r="F13" s="41"/>
      <c r="G13" s="41"/>
      <c r="H13" s="42"/>
      <c r="I13" s="41"/>
      <c r="J13" s="42">
        <v>0</v>
      </c>
    </row>
    <row r="14" spans="1:10">
      <c r="A14" s="40" t="s">
        <v>22</v>
      </c>
      <c r="B14" s="41"/>
      <c r="C14" s="41"/>
      <c r="D14" s="41"/>
      <c r="E14" s="41"/>
      <c r="F14" s="41"/>
      <c r="G14" s="41"/>
      <c r="H14" s="42"/>
      <c r="I14" s="41"/>
      <c r="J14" s="42">
        <v>100</v>
      </c>
    </row>
    <row r="15" spans="1:10" s="17" customFormat="1">
      <c r="A15" s="37" t="s">
        <v>23</v>
      </c>
      <c r="B15" s="38"/>
      <c r="C15" s="38"/>
      <c r="D15" s="38"/>
      <c r="E15" s="38"/>
      <c r="F15" s="38"/>
      <c r="G15" s="38"/>
      <c r="H15" s="38"/>
      <c r="I15" s="37"/>
      <c r="J15" s="39">
        <v>291</v>
      </c>
    </row>
    <row r="16" spans="1:10">
      <c r="A16" s="40" t="s">
        <v>24</v>
      </c>
      <c r="B16" s="41"/>
      <c r="C16" s="41"/>
      <c r="D16" s="41"/>
      <c r="E16" s="41"/>
      <c r="F16" s="41"/>
      <c r="G16" s="41"/>
      <c r="H16" s="41"/>
      <c r="I16" s="40"/>
      <c r="J16" s="42">
        <v>0</v>
      </c>
    </row>
    <row r="17" spans="1:10">
      <c r="A17" s="40" t="s">
        <v>25</v>
      </c>
      <c r="B17" s="41"/>
      <c r="C17" s="41"/>
      <c r="D17" s="41"/>
      <c r="E17" s="41"/>
      <c r="F17" s="41"/>
      <c r="G17" s="41"/>
      <c r="H17" s="42"/>
      <c r="I17" s="41"/>
      <c r="J17" s="42">
        <v>0</v>
      </c>
    </row>
    <row r="18" spans="1:10">
      <c r="A18" s="34" t="s">
        <v>26</v>
      </c>
      <c r="B18" s="35"/>
      <c r="C18" s="35"/>
      <c r="D18" s="35"/>
      <c r="E18" s="35"/>
      <c r="F18" s="35"/>
      <c r="G18" s="35"/>
      <c r="H18" s="36"/>
      <c r="I18" s="35"/>
      <c r="J18" s="36">
        <v>291</v>
      </c>
    </row>
    <row r="19" spans="1:10" s="17" customFormat="1">
      <c r="A19" s="37" t="s">
        <v>27</v>
      </c>
      <c r="B19" s="38"/>
      <c r="C19" s="38"/>
      <c r="D19" s="38"/>
      <c r="E19" s="38"/>
      <c r="F19" s="38"/>
      <c r="G19" s="38"/>
      <c r="H19" s="38"/>
      <c r="I19" s="37"/>
      <c r="J19" s="39"/>
    </row>
    <row r="20" spans="1:10">
      <c r="A20" s="40" t="s">
        <v>28</v>
      </c>
      <c r="B20" s="41"/>
      <c r="C20" s="41"/>
      <c r="D20" s="41"/>
      <c r="E20" s="41"/>
      <c r="F20" s="41"/>
      <c r="G20" s="41"/>
      <c r="H20" s="42"/>
      <c r="I20" s="40"/>
      <c r="J20" s="42">
        <v>0</v>
      </c>
    </row>
    <row r="21" spans="1:10">
      <c r="A21" s="32" t="s">
        <v>29</v>
      </c>
      <c r="B21" s="4"/>
      <c r="C21" s="4"/>
      <c r="D21" s="4"/>
      <c r="E21" s="4"/>
      <c r="F21" s="4"/>
      <c r="G21" s="4"/>
      <c r="H21" s="33"/>
      <c r="I21" s="32"/>
      <c r="J21" s="33">
        <v>0</v>
      </c>
    </row>
    <row r="22" spans="1:10">
      <c r="A22" s="40" t="s">
        <v>26</v>
      </c>
      <c r="B22" s="41"/>
      <c r="C22" s="41"/>
      <c r="D22" s="41"/>
      <c r="E22" s="41"/>
      <c r="F22" s="41"/>
      <c r="G22" s="41"/>
      <c r="H22" s="42"/>
      <c r="I22" s="40"/>
      <c r="J22" s="42">
        <v>0</v>
      </c>
    </row>
    <row r="23" spans="1:10" s="17" customFormat="1">
      <c r="A23" s="37" t="s">
        <v>30</v>
      </c>
      <c r="B23" s="38"/>
      <c r="C23" s="38"/>
      <c r="D23" s="38"/>
      <c r="E23" s="38"/>
      <c r="F23" s="38"/>
      <c r="G23" s="38"/>
      <c r="H23" s="38"/>
      <c r="I23" s="37"/>
      <c r="J23" s="39">
        <v>231</v>
      </c>
    </row>
    <row r="24" spans="1:10" s="17" customFormat="1">
      <c r="A24" s="37" t="s">
        <v>31</v>
      </c>
      <c r="B24" s="38"/>
      <c r="C24" s="38"/>
      <c r="D24" s="38"/>
      <c r="E24" s="38"/>
      <c r="F24" s="38"/>
      <c r="G24" s="38"/>
      <c r="H24" s="38"/>
      <c r="I24" s="37"/>
      <c r="J24" s="39">
        <v>10</v>
      </c>
    </row>
    <row r="25" spans="1:10">
      <c r="A25" s="43" t="s">
        <v>32</v>
      </c>
      <c r="B25" s="44"/>
      <c r="C25" s="44"/>
      <c r="D25" s="44"/>
      <c r="E25" s="44"/>
      <c r="F25" s="44"/>
      <c r="G25" s="44"/>
      <c r="H25" s="45"/>
      <c r="I25" s="43"/>
      <c r="J25" s="45">
        <v>10</v>
      </c>
    </row>
    <row r="26" spans="1:10">
      <c r="A26" s="34" t="s">
        <v>33</v>
      </c>
      <c r="B26" s="35"/>
      <c r="C26" s="35"/>
      <c r="D26" s="35"/>
      <c r="E26" s="35"/>
      <c r="F26" s="35"/>
      <c r="G26" s="35"/>
      <c r="H26" s="36"/>
      <c r="I26" s="34"/>
      <c r="J26" s="36">
        <v>0</v>
      </c>
    </row>
    <row r="27" spans="1:10" s="17" customFormat="1">
      <c r="A27" s="37" t="s">
        <v>34</v>
      </c>
      <c r="B27" s="38"/>
      <c r="C27" s="38"/>
      <c r="D27" s="38"/>
      <c r="E27" s="38"/>
      <c r="F27" s="38"/>
      <c r="G27" s="38"/>
      <c r="H27" s="38"/>
      <c r="I27" s="37"/>
      <c r="J27" s="39">
        <v>0</v>
      </c>
    </row>
    <row r="28" spans="1:10">
      <c r="A28" s="50" t="s">
        <v>35</v>
      </c>
      <c r="B28" s="51"/>
      <c r="C28" s="51"/>
      <c r="D28" s="51"/>
      <c r="E28" s="51"/>
      <c r="F28" s="51"/>
      <c r="G28" s="51"/>
      <c r="H28" s="51"/>
      <c r="I28" s="53"/>
      <c r="J28" s="52">
        <v>655</v>
      </c>
    </row>
    <row r="29" spans="1:10" s="17" customFormat="1">
      <c r="A29" s="26" t="s">
        <v>38</v>
      </c>
      <c r="B29" s="27"/>
      <c r="C29" s="27"/>
      <c r="D29" s="27"/>
      <c r="E29" s="27"/>
      <c r="F29" s="27"/>
      <c r="G29" s="27"/>
      <c r="H29" s="27"/>
      <c r="I29" s="27"/>
      <c r="J29" s="28"/>
    </row>
    <row r="30" spans="1:10" s="17" customFormat="1">
      <c r="A30" s="37" t="s">
        <v>39</v>
      </c>
      <c r="B30" s="38"/>
      <c r="C30" s="38"/>
      <c r="D30" s="38"/>
      <c r="E30" s="38"/>
      <c r="F30" s="38"/>
      <c r="G30" s="38"/>
      <c r="H30" s="38"/>
      <c r="I30" s="37"/>
      <c r="J30" s="39">
        <v>0</v>
      </c>
    </row>
    <row r="31" spans="1:10" s="17" customFormat="1">
      <c r="A31" s="37" t="s">
        <v>40</v>
      </c>
      <c r="B31" s="38"/>
      <c r="C31" s="38"/>
      <c r="D31" s="38"/>
      <c r="E31" s="38"/>
      <c r="F31" s="38"/>
      <c r="G31" s="38"/>
      <c r="H31" s="38"/>
      <c r="I31" s="37"/>
      <c r="J31" s="39">
        <v>9835</v>
      </c>
    </row>
    <row r="32" spans="1:10" s="16" customFormat="1">
      <c r="A32" s="58" t="s">
        <v>41</v>
      </c>
      <c r="B32" s="59"/>
      <c r="C32" s="59"/>
      <c r="D32" s="59"/>
      <c r="E32" s="59"/>
      <c r="F32" s="59"/>
      <c r="G32" s="59"/>
      <c r="H32" s="59"/>
      <c r="I32" s="61"/>
      <c r="J32" s="60">
        <v>0</v>
      </c>
    </row>
    <row r="33" spans="1:10">
      <c r="A33" s="40" t="s">
        <v>42</v>
      </c>
      <c r="B33" s="41"/>
      <c r="C33" s="41"/>
      <c r="D33" s="41"/>
      <c r="E33" s="41"/>
      <c r="F33" s="41"/>
      <c r="G33" s="41"/>
      <c r="H33" s="41"/>
      <c r="I33" s="40"/>
      <c r="J33" s="42">
        <v>0</v>
      </c>
    </row>
    <row r="34" spans="1:10">
      <c r="A34" s="40" t="s">
        <v>43</v>
      </c>
      <c r="B34" s="41"/>
      <c r="C34" s="41"/>
      <c r="D34" s="41"/>
      <c r="E34" s="41"/>
      <c r="F34" s="41"/>
      <c r="G34" s="41"/>
      <c r="H34" s="41"/>
      <c r="I34" s="40"/>
      <c r="J34" s="42">
        <v>0</v>
      </c>
    </row>
    <row r="35" spans="1:10">
      <c r="A35" s="40" t="s">
        <v>44</v>
      </c>
      <c r="B35" s="41"/>
      <c r="C35" s="41"/>
      <c r="D35" s="41"/>
      <c r="E35" s="41"/>
      <c r="F35" s="41"/>
      <c r="G35" s="41"/>
      <c r="H35" s="41"/>
      <c r="I35" s="40"/>
      <c r="J35" s="42">
        <v>9735</v>
      </c>
    </row>
    <row r="36" spans="1:10">
      <c r="A36" s="40" t="s">
        <v>45</v>
      </c>
      <c r="B36" s="41"/>
      <c r="C36" s="41"/>
      <c r="D36" s="41"/>
      <c r="E36" s="41"/>
      <c r="F36" s="41"/>
      <c r="G36" s="41"/>
      <c r="H36" s="41"/>
      <c r="I36" s="40"/>
      <c r="J36" s="42">
        <v>100</v>
      </c>
    </row>
    <row r="37" spans="1:10">
      <c r="A37" s="34" t="s">
        <v>46</v>
      </c>
      <c r="B37" s="35"/>
      <c r="C37" s="35"/>
      <c r="D37" s="35"/>
      <c r="E37" s="35"/>
      <c r="F37" s="35"/>
      <c r="G37" s="35"/>
      <c r="H37" s="35"/>
      <c r="I37" s="34"/>
      <c r="J37" s="36">
        <v>0</v>
      </c>
    </row>
    <row r="38" spans="1:10" s="17" customFormat="1">
      <c r="A38" s="37" t="s">
        <v>47</v>
      </c>
      <c r="B38" s="38"/>
      <c r="C38" s="38"/>
      <c r="D38" s="38"/>
      <c r="E38" s="38"/>
      <c r="F38" s="38"/>
      <c r="G38" s="38"/>
      <c r="H38" s="38"/>
      <c r="I38" s="37"/>
      <c r="J38" s="39">
        <v>1600</v>
      </c>
    </row>
    <row r="39" spans="1:10">
      <c r="A39" s="62" t="s">
        <v>48</v>
      </c>
      <c r="B39" s="41"/>
      <c r="C39" s="41"/>
      <c r="D39" s="41"/>
      <c r="E39" s="41"/>
      <c r="F39" s="41"/>
      <c r="G39" s="41"/>
      <c r="H39" s="41"/>
      <c r="I39" s="40"/>
      <c r="J39" s="42">
        <v>0</v>
      </c>
    </row>
    <row r="40" spans="1:10">
      <c r="A40" s="62" t="s">
        <v>49</v>
      </c>
      <c r="B40" s="41"/>
      <c r="C40" s="41"/>
      <c r="D40" s="41"/>
      <c r="E40" s="41"/>
      <c r="F40" s="41"/>
      <c r="G40" s="41"/>
      <c r="H40" s="41"/>
      <c r="I40" s="32"/>
      <c r="J40" s="33">
        <v>1600</v>
      </c>
    </row>
    <row r="41" spans="1:10">
      <c r="A41" s="63" t="s">
        <v>50</v>
      </c>
      <c r="B41" s="35"/>
      <c r="C41" s="35"/>
      <c r="D41" s="35"/>
      <c r="E41" s="35"/>
      <c r="F41" s="35"/>
      <c r="G41" s="35"/>
      <c r="H41" s="35"/>
      <c r="I41" s="40"/>
      <c r="J41" s="42">
        <v>0</v>
      </c>
    </row>
    <row r="42" spans="1:10" s="17" customFormat="1">
      <c r="A42" s="37" t="s">
        <v>51</v>
      </c>
      <c r="B42" s="38"/>
      <c r="C42" s="38"/>
      <c r="D42" s="38"/>
      <c r="E42" s="38"/>
      <c r="F42" s="38"/>
      <c r="G42" s="38"/>
      <c r="H42" s="38"/>
      <c r="I42" s="37"/>
      <c r="J42" s="39"/>
    </row>
    <row r="43" spans="1:10">
      <c r="A43" s="62" t="s">
        <v>52</v>
      </c>
      <c r="B43" s="41"/>
      <c r="C43" s="41"/>
      <c r="D43" s="41"/>
      <c r="E43" s="41"/>
      <c r="F43" s="41"/>
      <c r="G43" s="41"/>
      <c r="H43" s="41"/>
      <c r="I43" s="40"/>
      <c r="J43" s="42">
        <v>0</v>
      </c>
    </row>
    <row r="44" spans="1:10">
      <c r="A44" s="63" t="s">
        <v>53</v>
      </c>
      <c r="B44" s="35"/>
      <c r="C44" s="35"/>
      <c r="D44" s="35"/>
      <c r="E44" s="35"/>
      <c r="F44" s="35"/>
      <c r="G44" s="35"/>
      <c r="H44" s="35"/>
      <c r="I44" s="34"/>
      <c r="J44" s="36">
        <v>0</v>
      </c>
    </row>
    <row r="45" spans="1:10" s="17" customFormat="1">
      <c r="A45" s="37" t="s">
        <v>54</v>
      </c>
      <c r="B45" s="38"/>
      <c r="C45" s="38"/>
      <c r="D45" s="38"/>
      <c r="E45" s="38"/>
      <c r="F45" s="38"/>
      <c r="G45" s="38"/>
      <c r="H45" s="38"/>
      <c r="I45" s="37"/>
      <c r="J45" s="39">
        <v>0</v>
      </c>
    </row>
    <row r="46" spans="1:10">
      <c r="A46" s="37" t="s">
        <v>55</v>
      </c>
      <c r="B46" s="38"/>
      <c r="C46" s="38"/>
      <c r="D46" s="38"/>
      <c r="E46" s="38"/>
      <c r="F46" s="38"/>
      <c r="G46" s="38"/>
      <c r="H46" s="38"/>
      <c r="I46" s="37"/>
      <c r="J46" s="39">
        <v>0</v>
      </c>
    </row>
    <row r="47" spans="1:10">
      <c r="A47" s="37" t="s">
        <v>56</v>
      </c>
      <c r="B47" s="47"/>
      <c r="C47" s="47"/>
      <c r="D47" s="47"/>
      <c r="E47" s="47"/>
      <c r="F47" s="47"/>
      <c r="G47" s="47"/>
      <c r="H47" s="47"/>
      <c r="I47" s="54"/>
      <c r="J47" s="48">
        <v>1277</v>
      </c>
    </row>
    <row r="48" spans="1:10" s="16" customFormat="1">
      <c r="A48" s="55" t="s">
        <v>57</v>
      </c>
      <c r="B48" s="56"/>
      <c r="C48" s="56"/>
      <c r="D48" s="56"/>
      <c r="E48" s="56"/>
      <c r="F48" s="56"/>
      <c r="G48" s="56"/>
      <c r="H48" s="56"/>
      <c r="I48" s="68"/>
      <c r="J48" s="57">
        <v>0</v>
      </c>
    </row>
    <row r="49" spans="1:10" s="67" customFormat="1">
      <c r="A49" s="58" t="s">
        <v>58</v>
      </c>
      <c r="B49" s="69"/>
      <c r="C49" s="69"/>
      <c r="D49" s="69"/>
      <c r="E49" s="69"/>
      <c r="F49" s="69"/>
      <c r="G49" s="69"/>
      <c r="H49" s="69"/>
      <c r="I49" s="58"/>
      <c r="J49" s="70">
        <v>120</v>
      </c>
    </row>
    <row r="50" spans="1:10" s="67" customFormat="1">
      <c r="A50" s="58" t="s">
        <v>59</v>
      </c>
      <c r="B50" s="69"/>
      <c r="C50" s="69"/>
      <c r="D50" s="69"/>
      <c r="E50" s="69"/>
      <c r="F50" s="69"/>
      <c r="G50" s="69"/>
      <c r="H50" s="69"/>
      <c r="I50" s="58"/>
      <c r="J50" s="70">
        <v>1157</v>
      </c>
    </row>
    <row r="51" spans="1:10">
      <c r="A51" s="49" t="s">
        <v>60</v>
      </c>
      <c r="B51" s="71"/>
      <c r="C51" s="71"/>
      <c r="D51" s="71"/>
      <c r="E51" s="71"/>
      <c r="F51" s="71"/>
      <c r="G51" s="71"/>
      <c r="H51" s="71"/>
      <c r="I51" s="40"/>
      <c r="J51" s="42">
        <v>12712</v>
      </c>
    </row>
    <row r="56" spans="1:10">
      <c r="E56" s="17">
        <v>2</v>
      </c>
    </row>
    <row r="57" spans="1:10">
      <c r="H57" t="s">
        <v>0</v>
      </c>
    </row>
    <row r="58" spans="1:10" ht="13.5" thickBot="1">
      <c r="A58" s="226" t="s">
        <v>185</v>
      </c>
      <c r="B58" s="104"/>
      <c r="C58" s="225"/>
      <c r="D58" s="104"/>
      <c r="E58" s="104"/>
      <c r="F58" s="104"/>
      <c r="G58" s="104"/>
      <c r="H58" s="105"/>
      <c r="I58" s="227" t="s">
        <v>186</v>
      </c>
      <c r="J58" s="105"/>
    </row>
    <row r="59" spans="1:10">
      <c r="A59" s="75"/>
      <c r="B59" s="76"/>
      <c r="C59" s="77" t="s">
        <v>1</v>
      </c>
      <c r="D59" s="76"/>
      <c r="E59" s="76"/>
      <c r="F59" s="76"/>
      <c r="G59" s="76"/>
      <c r="H59" s="78"/>
      <c r="I59" s="79" t="s">
        <v>36</v>
      </c>
      <c r="J59" s="80"/>
    </row>
    <row r="60" spans="1:10">
      <c r="A60" s="81"/>
      <c r="B60" s="82"/>
      <c r="C60" s="82"/>
      <c r="D60" s="82"/>
      <c r="E60" s="82"/>
      <c r="F60" s="82"/>
      <c r="G60" s="82"/>
      <c r="H60" s="83"/>
      <c r="I60" s="84" t="s">
        <v>37</v>
      </c>
      <c r="J60" s="85"/>
    </row>
    <row r="61" spans="1:10" s="17" customFormat="1">
      <c r="A61" s="26" t="s">
        <v>61</v>
      </c>
      <c r="B61" s="27"/>
      <c r="C61" s="27"/>
      <c r="D61" s="27"/>
      <c r="E61" s="27"/>
      <c r="F61" s="27"/>
      <c r="G61" s="27"/>
      <c r="H61" s="27"/>
      <c r="I61" s="27"/>
      <c r="J61" s="28"/>
    </row>
    <row r="62" spans="1:10">
      <c r="A62" s="40" t="s">
        <v>64</v>
      </c>
      <c r="B62" s="41"/>
      <c r="C62" s="41"/>
      <c r="D62" s="41"/>
      <c r="E62" s="41"/>
      <c r="F62" s="41"/>
      <c r="G62" s="41"/>
      <c r="H62" s="41"/>
      <c r="I62" s="40"/>
      <c r="J62" s="42">
        <v>18689</v>
      </c>
    </row>
    <row r="63" spans="1:10">
      <c r="A63" s="43" t="s">
        <v>62</v>
      </c>
      <c r="B63" s="44"/>
      <c r="C63" s="44"/>
      <c r="D63" s="44"/>
      <c r="E63" s="44"/>
      <c r="F63" s="44"/>
      <c r="G63" s="44"/>
      <c r="H63" s="45"/>
      <c r="I63" s="43"/>
      <c r="J63" s="45"/>
    </row>
    <row r="64" spans="1:10">
      <c r="A64" s="34" t="s">
        <v>63</v>
      </c>
      <c r="B64" s="35"/>
      <c r="C64" s="35"/>
      <c r="D64" s="35"/>
      <c r="E64" s="35"/>
      <c r="F64" s="35"/>
      <c r="G64" s="35"/>
      <c r="H64" s="36"/>
      <c r="I64" s="34"/>
      <c r="J64" s="36"/>
    </row>
    <row r="65" spans="1:10">
      <c r="A65" s="43" t="s">
        <v>65</v>
      </c>
      <c r="B65" s="44"/>
      <c r="C65" s="44"/>
      <c r="D65" s="44"/>
      <c r="E65" s="44"/>
      <c r="F65" s="44"/>
      <c r="G65" s="44"/>
      <c r="H65" s="45"/>
      <c r="I65" s="43"/>
      <c r="J65" s="45">
        <v>23758</v>
      </c>
    </row>
    <row r="66" spans="1:10">
      <c r="A66" s="34" t="s">
        <v>66</v>
      </c>
      <c r="B66" s="35"/>
      <c r="C66" s="35"/>
      <c r="D66" s="35"/>
      <c r="E66" s="35"/>
      <c r="F66" s="35"/>
      <c r="G66" s="35"/>
      <c r="H66" s="36"/>
      <c r="I66" s="34"/>
      <c r="J66" s="36"/>
    </row>
    <row r="67" spans="1:10">
      <c r="A67" s="40" t="s">
        <v>67</v>
      </c>
      <c r="B67" s="41"/>
      <c r="C67" s="41"/>
      <c r="D67" s="41"/>
      <c r="E67" s="41"/>
      <c r="F67" s="41"/>
      <c r="G67" s="41"/>
      <c r="H67" s="42"/>
      <c r="I67" s="40"/>
      <c r="J67" s="42">
        <v>1034</v>
      </c>
    </row>
    <row r="68" spans="1:10">
      <c r="A68" s="40" t="s">
        <v>68</v>
      </c>
      <c r="B68" s="41"/>
      <c r="C68" s="41"/>
      <c r="D68" s="41"/>
      <c r="E68" s="41"/>
      <c r="F68" s="41"/>
      <c r="G68" s="41"/>
      <c r="H68" s="42"/>
      <c r="I68" s="40"/>
      <c r="J68" s="42"/>
    </row>
    <row r="69" spans="1:10">
      <c r="A69" s="40" t="s">
        <v>458</v>
      </c>
      <c r="B69" s="41"/>
      <c r="C69" s="41"/>
      <c r="D69" s="41"/>
      <c r="E69" s="41"/>
      <c r="F69" s="41"/>
      <c r="G69" s="41"/>
      <c r="H69" s="42"/>
      <c r="I69" s="40"/>
      <c r="J69" s="42">
        <v>8949</v>
      </c>
    </row>
    <row r="70" spans="1:10">
      <c r="A70" s="40" t="s">
        <v>457</v>
      </c>
      <c r="B70" s="41"/>
      <c r="C70" s="41"/>
      <c r="D70" s="41"/>
      <c r="E70" s="41"/>
      <c r="F70" s="41"/>
      <c r="G70" s="41"/>
      <c r="H70" s="42"/>
      <c r="I70" s="40"/>
      <c r="J70" s="42">
        <v>280</v>
      </c>
    </row>
    <row r="71" spans="1:10">
      <c r="A71" s="86" t="s">
        <v>69</v>
      </c>
      <c r="B71" s="87"/>
      <c r="C71" s="87"/>
      <c r="D71" s="87"/>
      <c r="E71" s="87"/>
      <c r="F71" s="87"/>
      <c r="G71" s="87"/>
      <c r="H71" s="87"/>
      <c r="I71" s="86"/>
      <c r="J71" s="88">
        <f>SUM(J62:J70)</f>
        <v>52710</v>
      </c>
    </row>
    <row r="72" spans="1:10" s="17" customFormat="1">
      <c r="A72" s="64" t="s">
        <v>70</v>
      </c>
      <c r="B72" s="27"/>
      <c r="C72" s="27"/>
      <c r="D72" s="27"/>
      <c r="E72" s="27"/>
      <c r="F72" s="27"/>
      <c r="G72" s="27"/>
      <c r="H72" s="27"/>
      <c r="I72" s="27"/>
      <c r="J72" s="28"/>
    </row>
    <row r="73" spans="1:10">
      <c r="A73" s="63" t="s">
        <v>71</v>
      </c>
      <c r="B73" s="35"/>
      <c r="C73" s="35"/>
      <c r="D73" s="35"/>
      <c r="E73" s="35"/>
      <c r="F73" s="35"/>
      <c r="G73" s="35"/>
      <c r="H73" s="35"/>
      <c r="I73" s="34"/>
      <c r="J73" s="36"/>
    </row>
    <row r="74" spans="1:10">
      <c r="A74" s="62" t="s">
        <v>72</v>
      </c>
      <c r="B74" s="41"/>
      <c r="C74" s="41"/>
      <c r="D74" s="41"/>
      <c r="E74" s="41"/>
      <c r="F74" s="41"/>
      <c r="G74" s="41"/>
      <c r="H74" s="41"/>
      <c r="I74" s="40"/>
      <c r="J74" s="42"/>
    </row>
    <row r="75" spans="1:10">
      <c r="A75" s="62" t="s">
        <v>73</v>
      </c>
      <c r="B75" s="41"/>
      <c r="C75" s="41"/>
      <c r="D75" s="41"/>
      <c r="E75" s="41"/>
      <c r="F75" s="41"/>
      <c r="G75" s="41"/>
      <c r="H75" s="41"/>
      <c r="I75" s="40"/>
      <c r="J75" s="42">
        <v>8200</v>
      </c>
    </row>
    <row r="76" spans="1:10">
      <c r="A76" s="50" t="s">
        <v>74</v>
      </c>
      <c r="B76" s="65"/>
      <c r="C76" s="65"/>
      <c r="D76" s="65"/>
      <c r="E76" s="65"/>
      <c r="F76" s="65"/>
      <c r="G76" s="65"/>
      <c r="H76" s="65"/>
      <c r="I76" s="50"/>
      <c r="J76" s="66">
        <v>8200</v>
      </c>
    </row>
    <row r="77" spans="1:10" s="17" customFormat="1">
      <c r="A77" s="64" t="s">
        <v>75</v>
      </c>
      <c r="B77" s="27"/>
      <c r="C77" s="27"/>
      <c r="D77" s="27"/>
      <c r="E77" s="27"/>
      <c r="F77" s="27"/>
      <c r="G77" s="27"/>
      <c r="H77" s="27"/>
      <c r="I77" s="27"/>
      <c r="J77" s="28"/>
    </row>
    <row r="78" spans="1:10">
      <c r="A78" s="62" t="s">
        <v>76</v>
      </c>
      <c r="B78" s="41"/>
      <c r="C78" s="41"/>
      <c r="D78" s="41"/>
      <c r="E78" s="41"/>
      <c r="F78" s="41"/>
      <c r="G78" s="41"/>
      <c r="H78" s="41"/>
      <c r="I78" s="40"/>
      <c r="J78" s="42"/>
    </row>
    <row r="79" spans="1:10" s="17" customFormat="1">
      <c r="A79" s="50" t="s">
        <v>77</v>
      </c>
      <c r="B79" s="65"/>
      <c r="C79" s="65"/>
      <c r="D79" s="65"/>
      <c r="E79" s="65"/>
      <c r="F79" s="65"/>
      <c r="G79" s="65"/>
      <c r="H79" s="65"/>
      <c r="I79" s="50"/>
      <c r="J79" s="66"/>
    </row>
    <row r="80" spans="1:10" s="17" customFormat="1">
      <c r="A80" s="17" t="s">
        <v>78</v>
      </c>
    </row>
    <row r="81" spans="1:10">
      <c r="A81" s="40" t="s">
        <v>79</v>
      </c>
      <c r="B81" s="41"/>
      <c r="C81" s="41"/>
      <c r="D81" s="41"/>
      <c r="E81" s="41"/>
      <c r="F81" s="41"/>
      <c r="G81" s="41"/>
      <c r="H81" s="41"/>
      <c r="I81" s="40"/>
      <c r="J81" s="42"/>
    </row>
    <row r="82" spans="1:10">
      <c r="A82" s="50" t="s">
        <v>134</v>
      </c>
      <c r="B82" s="65"/>
      <c r="C82" s="65"/>
      <c r="D82" s="65"/>
      <c r="E82" s="65"/>
      <c r="F82" s="65"/>
      <c r="G82" s="65"/>
      <c r="H82" s="65"/>
      <c r="I82" s="50"/>
      <c r="J82" s="66"/>
    </row>
    <row r="83" spans="1:10" s="17" customFormat="1">
      <c r="A83" s="26" t="s">
        <v>80</v>
      </c>
      <c r="B83" s="27"/>
      <c r="C83" s="27"/>
      <c r="D83" s="27"/>
      <c r="E83" s="27"/>
      <c r="F83" s="27"/>
      <c r="G83" s="27"/>
      <c r="H83" s="27"/>
      <c r="I83" s="27"/>
      <c r="J83" s="28"/>
    </row>
    <row r="84" spans="1:10">
      <c r="A84" s="40" t="s">
        <v>81</v>
      </c>
      <c r="B84" s="41"/>
      <c r="C84" s="41"/>
      <c r="D84" s="41"/>
      <c r="E84" s="41"/>
      <c r="F84" s="41"/>
      <c r="G84" s="41"/>
      <c r="H84" s="41"/>
      <c r="I84" s="40"/>
      <c r="J84" s="42"/>
    </row>
    <row r="85" spans="1:10" s="17" customFormat="1">
      <c r="A85" s="50" t="s">
        <v>82</v>
      </c>
      <c r="B85" s="65"/>
      <c r="C85" s="65"/>
      <c r="D85" s="65"/>
      <c r="E85" s="65"/>
      <c r="F85" s="65"/>
      <c r="G85" s="65"/>
      <c r="H85" s="65"/>
      <c r="I85" s="50"/>
      <c r="J85" s="66"/>
    </row>
    <row r="86" spans="1:10">
      <c r="A86" s="29" t="s">
        <v>84</v>
      </c>
      <c r="B86" s="30"/>
      <c r="C86" s="30"/>
      <c r="D86" s="30"/>
      <c r="E86" s="30"/>
      <c r="F86" s="30"/>
      <c r="G86" s="30"/>
      <c r="H86" s="30"/>
      <c r="I86" s="30"/>
      <c r="J86" s="31"/>
    </row>
    <row r="87" spans="1:10">
      <c r="A87" s="72" t="s">
        <v>83</v>
      </c>
      <c r="B87" s="73"/>
      <c r="C87" s="73"/>
      <c r="D87" s="73"/>
      <c r="E87" s="73"/>
      <c r="F87" s="73"/>
      <c r="G87" s="73"/>
      <c r="H87" s="73"/>
      <c r="I87" s="73"/>
      <c r="J87" s="74"/>
    </row>
    <row r="88" spans="1:10">
      <c r="A88" s="89" t="s">
        <v>85</v>
      </c>
      <c r="B88" s="41"/>
      <c r="C88" s="41"/>
      <c r="D88" s="41"/>
      <c r="E88" s="41"/>
      <c r="F88" s="41"/>
      <c r="G88" s="41"/>
      <c r="H88" s="41"/>
      <c r="I88" s="40"/>
      <c r="J88" s="42">
        <v>5977</v>
      </c>
    </row>
    <row r="89" spans="1:10">
      <c r="A89" s="86" t="s">
        <v>87</v>
      </c>
      <c r="B89" s="87"/>
      <c r="C89" s="87"/>
      <c r="D89" s="87"/>
      <c r="E89" s="87"/>
      <c r="F89" s="87"/>
      <c r="G89" s="87"/>
      <c r="H89" s="87"/>
      <c r="I89" s="86"/>
      <c r="J89" s="88">
        <v>5977</v>
      </c>
    </row>
    <row r="90" spans="1:10">
      <c r="A90" s="90" t="s">
        <v>86</v>
      </c>
      <c r="B90" s="91"/>
      <c r="C90" s="91"/>
      <c r="D90" s="91"/>
      <c r="E90" s="91"/>
      <c r="F90" s="91"/>
      <c r="G90" s="91"/>
      <c r="H90" s="91"/>
      <c r="I90" s="90"/>
      <c r="J90" s="92"/>
    </row>
    <row r="91" spans="1:10">
      <c r="A91" s="29" t="s">
        <v>88</v>
      </c>
      <c r="B91" s="30"/>
      <c r="C91" s="30"/>
      <c r="D91" s="30"/>
      <c r="E91" s="30"/>
      <c r="F91" s="30"/>
      <c r="G91" s="30"/>
      <c r="H91" s="30"/>
      <c r="I91" s="30"/>
      <c r="J91" s="31"/>
    </row>
    <row r="92" spans="1:10">
      <c r="A92" s="72" t="s">
        <v>89</v>
      </c>
      <c r="B92" s="73"/>
      <c r="C92" s="73"/>
      <c r="D92" s="73"/>
      <c r="E92" s="73"/>
      <c r="F92" s="73"/>
      <c r="G92" s="73"/>
      <c r="H92" s="73"/>
      <c r="I92" s="73"/>
      <c r="J92" s="74"/>
    </row>
    <row r="93" spans="1:10" s="17" customFormat="1">
      <c r="A93" s="37" t="s">
        <v>90</v>
      </c>
      <c r="B93" s="38"/>
      <c r="C93" s="38"/>
      <c r="D93" s="38"/>
      <c r="E93" s="38"/>
      <c r="F93" s="38"/>
      <c r="G93" s="38"/>
      <c r="H93" s="38"/>
      <c r="I93" s="37"/>
      <c r="J93" s="39"/>
    </row>
    <row r="94" spans="1:10">
      <c r="A94" s="40" t="s">
        <v>91</v>
      </c>
      <c r="B94" s="41"/>
      <c r="C94" s="41"/>
      <c r="D94" s="41"/>
      <c r="E94" s="41"/>
      <c r="F94" s="41"/>
      <c r="G94" s="41"/>
      <c r="H94" s="41"/>
      <c r="I94" s="40"/>
      <c r="J94" s="42"/>
    </row>
    <row r="95" spans="1:10" s="93" customFormat="1">
      <c r="A95" s="37" t="s">
        <v>92</v>
      </c>
      <c r="B95" s="38"/>
      <c r="C95" s="38"/>
      <c r="D95" s="38"/>
      <c r="E95" s="38"/>
      <c r="F95" s="38"/>
      <c r="G95" s="38"/>
      <c r="H95" s="38"/>
      <c r="I95" s="37"/>
      <c r="J95" s="39"/>
    </row>
    <row r="96" spans="1:10">
      <c r="A96" s="40" t="s">
        <v>93</v>
      </c>
      <c r="B96" s="41"/>
      <c r="C96" s="41"/>
      <c r="D96" s="41"/>
      <c r="E96" s="41"/>
      <c r="F96" s="41"/>
      <c r="G96" s="41"/>
      <c r="H96" s="41"/>
      <c r="I96" s="40"/>
      <c r="J96" s="42"/>
    </row>
    <row r="97" spans="1:10" s="17" customFormat="1">
      <c r="A97" s="50" t="s">
        <v>94</v>
      </c>
      <c r="B97" s="65"/>
      <c r="C97" s="65"/>
      <c r="D97" s="65"/>
      <c r="E97" s="65"/>
      <c r="F97" s="65"/>
      <c r="G97" s="65"/>
      <c r="H97" s="65"/>
      <c r="I97" s="50"/>
      <c r="J97" s="66"/>
    </row>
    <row r="98" spans="1:10">
      <c r="A98" s="29" t="s">
        <v>95</v>
      </c>
      <c r="B98" s="30"/>
      <c r="C98" s="30"/>
      <c r="D98" s="30"/>
      <c r="E98" s="30"/>
      <c r="F98" s="30"/>
      <c r="G98" s="30"/>
      <c r="H98" s="30"/>
      <c r="I98" s="30"/>
      <c r="J98" s="31"/>
    </row>
    <row r="99" spans="1:10">
      <c r="A99" s="72" t="s">
        <v>96</v>
      </c>
      <c r="B99" s="73"/>
      <c r="C99" s="73"/>
      <c r="D99" s="73"/>
      <c r="E99" s="73"/>
      <c r="F99" s="73"/>
      <c r="G99" s="73"/>
      <c r="H99" s="73"/>
      <c r="I99" s="73"/>
      <c r="J99" s="74"/>
    </row>
    <row r="100" spans="1:10" s="93" customFormat="1">
      <c r="A100" s="94" t="s">
        <v>97</v>
      </c>
      <c r="B100" s="94"/>
      <c r="C100" s="94"/>
      <c r="D100" s="94"/>
      <c r="E100" s="94"/>
      <c r="F100" s="94"/>
      <c r="G100" s="94"/>
      <c r="H100" s="94"/>
      <c r="I100" s="37"/>
      <c r="J100" s="39"/>
    </row>
    <row r="101" spans="1:10">
      <c r="A101" s="40" t="s">
        <v>91</v>
      </c>
      <c r="B101" s="41"/>
      <c r="C101" s="41"/>
      <c r="D101" s="41"/>
      <c r="E101" s="41"/>
      <c r="F101" s="41"/>
      <c r="G101" s="41"/>
      <c r="H101" s="41"/>
      <c r="I101" s="40"/>
      <c r="J101" s="42"/>
    </row>
    <row r="102" spans="1:10" s="17" customFormat="1">
      <c r="A102" s="50" t="s">
        <v>98</v>
      </c>
      <c r="B102" s="65"/>
      <c r="C102" s="65"/>
      <c r="D102" s="65"/>
      <c r="E102" s="65"/>
      <c r="F102" s="65"/>
      <c r="G102" s="65"/>
      <c r="H102" s="65"/>
      <c r="I102" s="50"/>
      <c r="J102" s="66"/>
    </row>
    <row r="103" spans="1:10">
      <c r="A103" s="26" t="s">
        <v>99</v>
      </c>
      <c r="B103" s="27"/>
      <c r="C103" s="27"/>
      <c r="D103" s="27"/>
      <c r="E103" s="27"/>
      <c r="F103" s="27"/>
      <c r="G103" s="27"/>
      <c r="H103" s="27"/>
      <c r="I103" s="27"/>
      <c r="J103" s="28"/>
    </row>
    <row r="104" spans="1:10">
      <c r="A104" s="40" t="s">
        <v>100</v>
      </c>
      <c r="B104" s="41"/>
      <c r="C104" s="41"/>
      <c r="D104" s="41"/>
      <c r="E104" s="41"/>
      <c r="F104" s="41"/>
      <c r="G104" s="41"/>
      <c r="H104" s="41"/>
      <c r="I104" s="40"/>
      <c r="J104" s="42"/>
    </row>
    <row r="105" spans="1:10" s="17" customFormat="1">
      <c r="A105" s="50" t="s">
        <v>101</v>
      </c>
      <c r="B105" s="65"/>
      <c r="C105" s="65"/>
      <c r="D105" s="65"/>
      <c r="E105" s="65"/>
      <c r="F105" s="65"/>
      <c r="G105" s="65"/>
      <c r="H105" s="65"/>
      <c r="I105" s="50"/>
      <c r="J105" s="66"/>
    </row>
    <row r="106" spans="1:10">
      <c r="A106" s="29" t="s">
        <v>468</v>
      </c>
      <c r="B106" s="30"/>
      <c r="C106" s="30"/>
      <c r="D106" s="30"/>
      <c r="E106" s="30"/>
      <c r="F106" s="30"/>
      <c r="G106" s="30"/>
      <c r="H106" s="30"/>
      <c r="I106" s="30"/>
      <c r="J106" s="31"/>
    </row>
    <row r="107" spans="1:10">
      <c r="A107" s="40" t="s">
        <v>103</v>
      </c>
      <c r="B107" s="41"/>
      <c r="C107" s="41"/>
      <c r="D107" s="41"/>
      <c r="E107" s="41"/>
      <c r="F107" s="41"/>
      <c r="G107" s="41"/>
      <c r="H107" s="41"/>
      <c r="I107" s="40"/>
      <c r="J107" s="42"/>
    </row>
    <row r="108" spans="1:10">
      <c r="A108" s="50" t="s">
        <v>104</v>
      </c>
      <c r="B108" s="65"/>
      <c r="C108" s="65"/>
      <c r="D108" s="65"/>
      <c r="E108" s="65"/>
      <c r="F108" s="65"/>
      <c r="G108" s="65"/>
      <c r="H108" s="65"/>
      <c r="I108" s="50"/>
      <c r="J108" s="66"/>
    </row>
    <row r="109" spans="1:10">
      <c r="A109" s="50" t="s">
        <v>105</v>
      </c>
      <c r="B109" s="65"/>
      <c r="C109" s="65"/>
      <c r="D109" s="65"/>
      <c r="E109" s="65"/>
      <c r="F109" s="65"/>
      <c r="G109" s="65"/>
      <c r="H109" s="65"/>
      <c r="I109" s="50"/>
      <c r="J109" s="66"/>
    </row>
    <row r="110" spans="1:10">
      <c r="A110" s="50" t="s">
        <v>106</v>
      </c>
      <c r="B110" s="65"/>
      <c r="C110" s="65"/>
      <c r="D110" s="65"/>
      <c r="E110" s="65"/>
      <c r="F110" s="65"/>
      <c r="G110" s="65"/>
      <c r="H110" s="65"/>
      <c r="I110" s="50"/>
      <c r="J110" s="66">
        <v>80254</v>
      </c>
    </row>
    <row r="111" spans="1:10">
      <c r="E111">
        <v>3</v>
      </c>
    </row>
    <row r="112" spans="1:10">
      <c r="H112" t="s">
        <v>0</v>
      </c>
    </row>
    <row r="113" spans="1:10" ht="13.5" thickBot="1">
      <c r="A113" s="226" t="s">
        <v>185</v>
      </c>
      <c r="B113" s="104"/>
      <c r="C113" s="225"/>
      <c r="D113" s="104"/>
      <c r="E113" s="104"/>
      <c r="F113" s="104"/>
      <c r="G113" s="104"/>
      <c r="H113" s="105"/>
      <c r="I113" s="227" t="s">
        <v>186</v>
      </c>
      <c r="J113" s="105"/>
    </row>
    <row r="114" spans="1:10">
      <c r="A114" s="75"/>
      <c r="B114" s="76"/>
      <c r="C114" s="77" t="s">
        <v>1</v>
      </c>
      <c r="D114" s="76"/>
      <c r="E114" s="76"/>
      <c r="F114" s="76"/>
      <c r="G114" s="76"/>
      <c r="H114" s="78"/>
      <c r="I114" s="79" t="s">
        <v>36</v>
      </c>
      <c r="J114" s="80"/>
    </row>
    <row r="115" spans="1:10">
      <c r="A115" s="81"/>
      <c r="B115" s="82"/>
      <c r="C115" s="82"/>
      <c r="D115" s="82"/>
      <c r="E115" s="82"/>
      <c r="F115" s="82"/>
      <c r="G115" s="82"/>
      <c r="H115" s="83"/>
      <c r="I115" s="84" t="s">
        <v>37</v>
      </c>
      <c r="J115" s="85"/>
    </row>
    <row r="116" spans="1:10">
      <c r="A116" s="26" t="s">
        <v>108</v>
      </c>
      <c r="B116" s="27"/>
      <c r="C116" s="27"/>
      <c r="D116" s="27"/>
      <c r="E116" s="27"/>
      <c r="F116" s="27"/>
      <c r="G116" s="27"/>
      <c r="H116" s="27"/>
      <c r="I116" s="27"/>
      <c r="J116" s="28"/>
    </row>
    <row r="117" spans="1:10">
      <c r="A117" s="37" t="s">
        <v>109</v>
      </c>
      <c r="B117" s="38"/>
      <c r="C117" s="38"/>
      <c r="D117" s="38"/>
      <c r="E117" s="38"/>
      <c r="F117" s="38"/>
      <c r="G117" s="38"/>
      <c r="H117" s="38"/>
      <c r="I117" s="37"/>
      <c r="J117" s="39"/>
    </row>
    <row r="118" spans="1:10">
      <c r="A118" s="40" t="s">
        <v>110</v>
      </c>
      <c r="B118" s="41"/>
      <c r="C118" s="41"/>
      <c r="D118" s="41"/>
      <c r="E118" s="41"/>
      <c r="F118" s="41"/>
      <c r="G118" s="41"/>
      <c r="H118" s="42"/>
      <c r="I118" s="40"/>
      <c r="J118" s="42"/>
    </row>
    <row r="119" spans="1:10">
      <c r="A119" s="40" t="s">
        <v>111</v>
      </c>
      <c r="B119" s="41"/>
      <c r="C119" s="41"/>
      <c r="D119" s="41"/>
      <c r="E119" s="41"/>
      <c r="F119" s="41"/>
      <c r="G119" s="41"/>
      <c r="H119" s="42"/>
      <c r="I119" s="40"/>
      <c r="J119" s="42"/>
    </row>
    <row r="120" spans="1:10">
      <c r="A120" s="40" t="s">
        <v>112</v>
      </c>
      <c r="B120" s="41"/>
      <c r="C120" s="41"/>
      <c r="D120" s="41"/>
      <c r="E120" s="41"/>
      <c r="F120" s="41"/>
      <c r="G120" s="41"/>
      <c r="H120" s="42"/>
      <c r="I120" s="4"/>
      <c r="J120" s="33"/>
    </row>
    <row r="121" spans="1:10">
      <c r="A121" s="40" t="s">
        <v>113</v>
      </c>
      <c r="B121" s="41"/>
      <c r="C121" s="41"/>
      <c r="D121" s="41"/>
      <c r="E121" s="41"/>
      <c r="F121" s="41"/>
      <c r="G121" s="41"/>
      <c r="H121" s="42"/>
      <c r="I121" s="40"/>
      <c r="J121" s="42"/>
    </row>
    <row r="122" spans="1:10">
      <c r="A122" s="40" t="s">
        <v>114</v>
      </c>
      <c r="B122" s="41"/>
      <c r="C122" s="41"/>
      <c r="D122" s="41"/>
      <c r="E122" s="41"/>
      <c r="F122" s="41"/>
      <c r="G122" s="41"/>
      <c r="H122" s="42"/>
      <c r="I122" s="35"/>
      <c r="J122" s="36"/>
    </row>
    <row r="123" spans="1:10">
      <c r="A123" s="37" t="s">
        <v>115</v>
      </c>
      <c r="B123" s="38"/>
      <c r="C123" s="38"/>
      <c r="D123" s="38"/>
      <c r="E123" s="38"/>
      <c r="F123" s="38"/>
      <c r="G123" s="38"/>
      <c r="H123" s="38"/>
      <c r="I123" s="37"/>
      <c r="J123" s="39"/>
    </row>
    <row r="124" spans="1:10">
      <c r="A124" s="43" t="s">
        <v>116</v>
      </c>
      <c r="B124" s="44"/>
      <c r="C124" s="44"/>
      <c r="D124" s="44"/>
      <c r="E124" s="44"/>
      <c r="F124" s="44"/>
      <c r="G124" s="44"/>
      <c r="H124" s="44"/>
      <c r="I124" s="40"/>
      <c r="J124" s="42"/>
    </row>
    <row r="125" spans="1:10">
      <c r="A125" s="40" t="s">
        <v>117</v>
      </c>
      <c r="B125" s="41"/>
      <c r="C125" s="41"/>
      <c r="D125" s="41"/>
      <c r="E125" s="41"/>
      <c r="F125" s="41"/>
      <c r="G125" s="41"/>
      <c r="H125" s="42"/>
      <c r="I125" s="40"/>
      <c r="J125" s="42"/>
    </row>
    <row r="126" spans="1:10">
      <c r="A126" s="37" t="s">
        <v>118</v>
      </c>
      <c r="B126" s="38"/>
      <c r="C126" s="38"/>
      <c r="D126" s="38"/>
      <c r="E126" s="38"/>
      <c r="F126" s="38"/>
      <c r="G126" s="38"/>
      <c r="H126" s="38"/>
      <c r="I126" s="37"/>
      <c r="J126" s="39"/>
    </row>
    <row r="127" spans="1:10">
      <c r="A127" s="43" t="s">
        <v>119</v>
      </c>
      <c r="B127" s="44"/>
      <c r="C127" s="44"/>
      <c r="D127" s="44"/>
      <c r="E127" s="44"/>
      <c r="F127" s="44"/>
      <c r="G127" s="44"/>
      <c r="H127" s="44"/>
      <c r="I127" s="43"/>
      <c r="J127" s="45"/>
    </row>
    <row r="128" spans="1:10">
      <c r="A128" s="40" t="s">
        <v>120</v>
      </c>
      <c r="B128" s="41"/>
      <c r="C128" s="41"/>
      <c r="D128" s="41"/>
      <c r="E128" s="41"/>
      <c r="F128" s="41"/>
      <c r="G128" s="41"/>
      <c r="H128" s="42"/>
      <c r="I128" s="40"/>
      <c r="J128" s="42"/>
    </row>
    <row r="129" spans="1:10">
      <c r="A129" s="34" t="s">
        <v>121</v>
      </c>
      <c r="B129" s="35"/>
      <c r="C129" s="35"/>
      <c r="D129" s="35"/>
      <c r="E129" s="35"/>
      <c r="F129" s="35"/>
      <c r="G129" s="35"/>
      <c r="H129" s="35"/>
      <c r="I129" s="34"/>
      <c r="J129" s="36"/>
    </row>
    <row r="130" spans="1:10">
      <c r="A130" s="37" t="s">
        <v>122</v>
      </c>
      <c r="B130" s="38"/>
      <c r="C130" s="38"/>
      <c r="D130" s="38"/>
      <c r="E130" s="38"/>
      <c r="F130" s="38"/>
      <c r="G130" s="38"/>
      <c r="H130" s="38"/>
      <c r="I130" s="37"/>
      <c r="J130" s="39">
        <v>2200</v>
      </c>
    </row>
    <row r="131" spans="1:10">
      <c r="A131" s="40" t="s">
        <v>123</v>
      </c>
      <c r="B131" s="41"/>
      <c r="C131" s="41"/>
      <c r="D131" s="41"/>
      <c r="E131" s="41"/>
      <c r="F131" s="41"/>
      <c r="G131" s="41"/>
      <c r="H131" s="41"/>
      <c r="I131" s="40"/>
      <c r="J131" s="42"/>
    </row>
    <row r="132" spans="1:10">
      <c r="A132" s="40" t="s">
        <v>124</v>
      </c>
      <c r="B132" s="41"/>
      <c r="C132" s="41"/>
      <c r="D132" s="41"/>
      <c r="E132" s="41"/>
      <c r="F132" s="41"/>
      <c r="G132" s="41"/>
      <c r="H132" s="41"/>
      <c r="I132" s="40"/>
      <c r="J132" s="42">
        <v>2200</v>
      </c>
    </row>
    <row r="133" spans="1:10" s="17" customFormat="1">
      <c r="A133" s="64" t="s">
        <v>125</v>
      </c>
      <c r="B133" s="27"/>
      <c r="C133" s="27"/>
      <c r="D133" s="27"/>
      <c r="E133" s="27"/>
      <c r="F133" s="27"/>
      <c r="G133" s="27"/>
      <c r="H133" s="27"/>
      <c r="I133" s="27"/>
      <c r="J133" s="28"/>
    </row>
    <row r="134" spans="1:10">
      <c r="A134" s="54" t="s">
        <v>126</v>
      </c>
      <c r="B134" s="47"/>
      <c r="C134" s="47"/>
      <c r="D134" s="47"/>
      <c r="E134" s="47"/>
      <c r="F134" s="47"/>
      <c r="G134" s="47"/>
      <c r="H134" s="47"/>
      <c r="I134" s="54"/>
      <c r="J134" s="48">
        <v>2537</v>
      </c>
    </row>
    <row r="135" spans="1:10">
      <c r="A135" s="62" t="s">
        <v>127</v>
      </c>
      <c r="B135" s="41"/>
      <c r="C135" s="41"/>
      <c r="D135" s="41"/>
      <c r="E135" s="41"/>
      <c r="F135" s="41"/>
      <c r="G135" s="41"/>
      <c r="H135" s="42"/>
      <c r="I135" s="40"/>
      <c r="J135" s="42">
        <v>2537</v>
      </c>
    </row>
    <row r="136" spans="1:10">
      <c r="A136" s="64" t="s">
        <v>128</v>
      </c>
      <c r="B136" s="27"/>
      <c r="C136" s="27"/>
      <c r="D136" s="27"/>
      <c r="E136" s="27"/>
      <c r="F136" s="27"/>
      <c r="G136" s="27"/>
      <c r="H136" s="27"/>
      <c r="I136" s="27"/>
      <c r="J136" s="28">
        <v>1131</v>
      </c>
    </row>
    <row r="137" spans="1:10">
      <c r="A137" s="40" t="s">
        <v>129</v>
      </c>
      <c r="B137" s="41"/>
      <c r="C137" s="41"/>
      <c r="D137" s="41"/>
      <c r="E137" s="41"/>
      <c r="F137" s="41"/>
      <c r="G137" s="41"/>
      <c r="H137" s="41"/>
      <c r="I137" s="95"/>
      <c r="J137" s="46">
        <v>1131</v>
      </c>
    </row>
    <row r="138" spans="1:10">
      <c r="A138" s="50" t="s">
        <v>74</v>
      </c>
      <c r="B138" s="65"/>
      <c r="C138" s="65"/>
      <c r="D138" s="65"/>
      <c r="E138" s="65"/>
      <c r="F138" s="65"/>
      <c r="G138" s="65"/>
      <c r="H138" s="65"/>
      <c r="I138" s="50"/>
      <c r="J138" s="66"/>
    </row>
    <row r="139" spans="1:10">
      <c r="A139" s="64" t="s">
        <v>131</v>
      </c>
      <c r="B139" s="27"/>
      <c r="C139" s="27"/>
      <c r="D139" s="27"/>
      <c r="E139" s="27"/>
      <c r="F139" s="27"/>
      <c r="G139" s="27"/>
      <c r="H139" s="27"/>
      <c r="I139" s="27"/>
      <c r="J139" s="28"/>
    </row>
    <row r="140" spans="1:10">
      <c r="A140" s="40" t="s">
        <v>130</v>
      </c>
      <c r="B140" s="41"/>
      <c r="C140" s="41"/>
      <c r="D140" s="41"/>
      <c r="E140" s="41"/>
      <c r="F140" s="41"/>
      <c r="G140" s="41"/>
      <c r="H140" s="41"/>
      <c r="I140" s="40"/>
      <c r="J140" s="42"/>
    </row>
    <row r="141" spans="1:10">
      <c r="A141" s="50" t="s">
        <v>77</v>
      </c>
      <c r="B141" s="65"/>
      <c r="C141" s="65"/>
      <c r="D141" s="65"/>
      <c r="E141" s="65"/>
      <c r="F141" s="65"/>
      <c r="G141" s="65"/>
      <c r="H141" s="65"/>
      <c r="I141" s="50"/>
      <c r="J141" s="66"/>
    </row>
    <row r="142" spans="1:10">
      <c r="A142" s="26" t="s">
        <v>132</v>
      </c>
      <c r="B142" s="27"/>
      <c r="C142" s="27"/>
      <c r="D142" s="27"/>
      <c r="E142" s="27"/>
      <c r="F142" s="27"/>
      <c r="G142" s="27"/>
      <c r="H142" s="27"/>
      <c r="I142" s="27"/>
      <c r="J142" s="28"/>
    </row>
    <row r="143" spans="1:10">
      <c r="A143" t="s">
        <v>133</v>
      </c>
    </row>
    <row r="144" spans="1:10">
      <c r="A144" s="50" t="s">
        <v>134</v>
      </c>
      <c r="B144" s="65"/>
      <c r="C144" s="65"/>
      <c r="D144" s="65"/>
      <c r="E144" s="65"/>
      <c r="F144" s="65"/>
      <c r="G144" s="65"/>
      <c r="H144" s="65"/>
      <c r="I144" s="50"/>
      <c r="J144" s="66"/>
    </row>
    <row r="145" spans="1:10">
      <c r="A145" s="26" t="s">
        <v>136</v>
      </c>
      <c r="B145" s="27"/>
      <c r="C145" s="27"/>
      <c r="D145" s="27"/>
      <c r="E145" s="27"/>
      <c r="F145" s="27"/>
      <c r="G145" s="27"/>
      <c r="H145" s="27"/>
      <c r="I145" s="27"/>
      <c r="J145" s="28"/>
    </row>
    <row r="146" spans="1:10">
      <c r="A146" s="40" t="s">
        <v>135</v>
      </c>
      <c r="B146" s="41"/>
      <c r="C146" s="41"/>
      <c r="D146" s="41"/>
      <c r="E146" s="41"/>
      <c r="F146" s="41"/>
      <c r="G146" s="41"/>
      <c r="H146" s="41"/>
      <c r="I146" s="40"/>
      <c r="J146" s="42"/>
    </row>
    <row r="147" spans="1:10">
      <c r="A147" s="50" t="s">
        <v>82</v>
      </c>
      <c r="B147" s="65"/>
      <c r="C147" s="65"/>
      <c r="D147" s="65"/>
      <c r="E147" s="65"/>
      <c r="F147" s="65"/>
      <c r="G147" s="65"/>
      <c r="H147" s="65"/>
      <c r="I147" s="50"/>
      <c r="J147" s="66"/>
    </row>
    <row r="148" spans="1:10">
      <c r="A148" s="29" t="s">
        <v>137</v>
      </c>
      <c r="B148" s="30"/>
      <c r="C148" s="30"/>
      <c r="D148" s="30"/>
      <c r="E148" s="30"/>
      <c r="F148" s="30"/>
      <c r="G148" s="30"/>
      <c r="H148" s="30"/>
      <c r="I148" s="30"/>
      <c r="J148" s="31"/>
    </row>
    <row r="149" spans="1:10">
      <c r="A149" s="72" t="s">
        <v>83</v>
      </c>
      <c r="B149" s="73"/>
      <c r="C149" s="73"/>
      <c r="D149" s="73"/>
      <c r="E149" s="73"/>
      <c r="F149" s="73"/>
      <c r="G149" s="73"/>
      <c r="H149" s="73"/>
      <c r="I149" s="73"/>
      <c r="J149" s="74"/>
    </row>
    <row r="150" spans="1:10">
      <c r="A150" s="89" t="s">
        <v>138</v>
      </c>
      <c r="B150" s="41"/>
      <c r="C150" s="41"/>
      <c r="D150" s="41"/>
      <c r="E150" s="41"/>
      <c r="F150" s="41"/>
      <c r="G150" s="41"/>
      <c r="H150" s="41"/>
      <c r="I150" s="40"/>
      <c r="J150" s="42">
        <v>3600</v>
      </c>
    </row>
    <row r="151" spans="1:10">
      <c r="A151" s="86" t="s">
        <v>87</v>
      </c>
      <c r="B151" s="87"/>
      <c r="C151" s="87"/>
      <c r="D151" s="87"/>
      <c r="E151" s="87"/>
      <c r="F151" s="87"/>
      <c r="G151" s="87"/>
      <c r="H151" s="87"/>
      <c r="I151" s="86"/>
      <c r="J151" s="88"/>
    </row>
    <row r="152" spans="1:10">
      <c r="A152" s="90" t="s">
        <v>86</v>
      </c>
      <c r="B152" s="91"/>
      <c r="C152" s="91"/>
      <c r="D152" s="91"/>
      <c r="E152" s="91"/>
      <c r="F152" s="91"/>
      <c r="G152" s="91"/>
      <c r="H152" s="91"/>
      <c r="I152" s="90"/>
      <c r="J152" s="92">
        <v>3600</v>
      </c>
    </row>
    <row r="153" spans="1:10">
      <c r="A153" s="29" t="s">
        <v>139</v>
      </c>
      <c r="B153" s="30"/>
      <c r="C153" s="30"/>
      <c r="D153" s="30"/>
      <c r="E153" s="30"/>
      <c r="F153" s="30"/>
      <c r="G153" s="30"/>
      <c r="H153" s="30"/>
      <c r="I153" s="30"/>
      <c r="J153" s="31"/>
    </row>
    <row r="154" spans="1:10">
      <c r="A154" s="72" t="s">
        <v>102</v>
      </c>
      <c r="B154" s="73"/>
      <c r="C154" s="73"/>
      <c r="D154" s="73"/>
      <c r="E154" s="73"/>
      <c r="F154" s="73"/>
      <c r="G154" s="73"/>
      <c r="H154" s="73"/>
      <c r="I154" s="73"/>
      <c r="J154" s="74"/>
    </row>
    <row r="155" spans="1:10">
      <c r="A155" s="40" t="s">
        <v>140</v>
      </c>
      <c r="B155" s="41"/>
      <c r="C155" s="41"/>
      <c r="D155" s="41"/>
      <c r="E155" s="41"/>
      <c r="F155" s="41"/>
      <c r="G155" s="41"/>
      <c r="H155" s="41"/>
      <c r="I155" s="40"/>
      <c r="J155" s="42"/>
    </row>
    <row r="156" spans="1:10">
      <c r="A156" s="50" t="s">
        <v>104</v>
      </c>
      <c r="B156" s="65"/>
      <c r="C156" s="65"/>
      <c r="D156" s="65"/>
      <c r="E156" s="65"/>
      <c r="F156" s="65"/>
      <c r="G156" s="65"/>
      <c r="H156" s="65"/>
      <c r="I156" s="50"/>
      <c r="J156" s="66"/>
    </row>
    <row r="157" spans="1:10">
      <c r="A157" s="50" t="s">
        <v>141</v>
      </c>
      <c r="B157" s="65"/>
      <c r="C157" s="65"/>
      <c r="D157" s="65"/>
      <c r="E157" s="65"/>
      <c r="F157" s="65"/>
      <c r="G157" s="65"/>
      <c r="H157" s="65"/>
      <c r="I157" s="50"/>
      <c r="J157" s="66"/>
    </row>
    <row r="158" spans="1:10">
      <c r="A158" s="50" t="s">
        <v>142</v>
      </c>
      <c r="B158" s="65"/>
      <c r="C158" s="65"/>
      <c r="D158" s="65"/>
      <c r="E158" s="65"/>
      <c r="F158" s="65"/>
      <c r="G158" s="65"/>
      <c r="H158" s="65"/>
      <c r="I158" s="50"/>
      <c r="J158" s="66">
        <v>9468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54"/>
  <sheetViews>
    <sheetView workbookViewId="0">
      <selection activeCell="C6" sqref="C6"/>
    </sheetView>
  </sheetViews>
  <sheetFormatPr defaultRowHeight="12.75"/>
  <sheetData>
    <row r="2" spans="1:10">
      <c r="B2" s="17"/>
      <c r="C2" s="17"/>
      <c r="D2" s="17"/>
      <c r="E2" s="17" t="s">
        <v>504</v>
      </c>
      <c r="F2" s="17"/>
      <c r="G2" s="17"/>
      <c r="H2" s="17"/>
      <c r="I2" s="17"/>
      <c r="J2" s="17"/>
    </row>
    <row r="3" spans="1:10">
      <c r="B3" s="17"/>
      <c r="C3" s="322" t="s">
        <v>572</v>
      </c>
      <c r="D3" s="17"/>
      <c r="E3" s="17"/>
      <c r="F3" s="17"/>
      <c r="G3" s="17"/>
      <c r="H3" s="17"/>
      <c r="I3" s="17"/>
      <c r="J3" s="17"/>
    </row>
    <row r="4" spans="1:10">
      <c r="B4" s="17"/>
      <c r="C4" s="295" t="s">
        <v>143</v>
      </c>
      <c r="D4" s="17"/>
      <c r="E4" s="17"/>
      <c r="F4" s="17"/>
      <c r="G4" s="17"/>
      <c r="H4" s="17"/>
      <c r="I4" s="17"/>
      <c r="J4" s="17"/>
    </row>
    <row r="5" spans="1:10">
      <c r="B5" s="17"/>
      <c r="C5" s="17"/>
      <c r="D5" s="17"/>
      <c r="E5" s="17"/>
      <c r="F5" s="17"/>
      <c r="G5" s="17"/>
      <c r="H5" s="17" t="s">
        <v>0</v>
      </c>
      <c r="I5" s="17"/>
      <c r="J5" s="17"/>
    </row>
    <row r="6" spans="1:10">
      <c r="B6" s="17"/>
      <c r="C6" s="17"/>
      <c r="D6" s="17"/>
      <c r="E6" s="17"/>
      <c r="F6" s="17"/>
      <c r="G6" s="17"/>
      <c r="H6" s="17"/>
      <c r="I6" s="17"/>
      <c r="J6" s="17"/>
    </row>
    <row r="7" spans="1:10">
      <c r="A7" s="271" t="s">
        <v>185</v>
      </c>
      <c r="B7" s="270"/>
      <c r="C7" s="272"/>
      <c r="D7" s="270"/>
      <c r="E7" s="270"/>
      <c r="F7" s="270"/>
      <c r="G7" s="270"/>
      <c r="H7" s="273"/>
      <c r="I7" s="269" t="s">
        <v>186</v>
      </c>
      <c r="J7" s="48"/>
    </row>
    <row r="8" spans="1:10">
      <c r="A8" s="293"/>
      <c r="B8" s="82"/>
      <c r="C8" s="223" t="s">
        <v>1</v>
      </c>
      <c r="D8" s="82"/>
      <c r="E8" s="82"/>
      <c r="F8" s="82"/>
      <c r="G8" s="82"/>
      <c r="H8" s="83"/>
      <c r="I8" s="224" t="s">
        <v>36</v>
      </c>
      <c r="J8" s="294"/>
    </row>
    <row r="9" spans="1:10">
      <c r="A9" s="293"/>
      <c r="B9" s="82"/>
      <c r="C9" s="82"/>
      <c r="D9" s="82"/>
      <c r="E9" s="82"/>
      <c r="F9" s="82"/>
      <c r="G9" s="82"/>
      <c r="H9" s="83"/>
      <c r="I9" s="84" t="s">
        <v>37</v>
      </c>
      <c r="J9" s="294"/>
    </row>
    <row r="10" spans="1:10" s="17" customFormat="1">
      <c r="A10" s="283" t="s">
        <v>14</v>
      </c>
      <c r="B10" s="27"/>
      <c r="C10" s="27"/>
      <c r="D10" s="27"/>
      <c r="E10" s="27"/>
      <c r="F10" s="27"/>
      <c r="G10" s="27"/>
      <c r="H10" s="27"/>
      <c r="I10" s="27"/>
      <c r="J10" s="28"/>
    </row>
    <row r="11" spans="1:10" s="17" customFormat="1">
      <c r="A11" s="37" t="s">
        <v>144</v>
      </c>
      <c r="B11" s="38"/>
      <c r="C11" s="38"/>
      <c r="D11" s="38"/>
      <c r="E11" s="38"/>
      <c r="F11" s="38"/>
      <c r="G11" s="38"/>
      <c r="H11" s="38"/>
      <c r="I11" s="37"/>
      <c r="J11" s="39"/>
    </row>
    <row r="12" spans="1:10">
      <c r="A12" s="43" t="s">
        <v>145</v>
      </c>
      <c r="B12" s="44"/>
      <c r="C12" s="44"/>
      <c r="D12" s="44"/>
      <c r="E12" s="44"/>
      <c r="F12" s="44"/>
      <c r="G12" s="44"/>
      <c r="H12" s="45"/>
      <c r="I12" s="32"/>
      <c r="J12" s="33">
        <v>21190</v>
      </c>
    </row>
    <row r="13" spans="1:10">
      <c r="A13" s="40" t="s">
        <v>146</v>
      </c>
      <c r="B13" s="41"/>
      <c r="C13" s="41"/>
      <c r="D13" s="41"/>
      <c r="E13" s="41"/>
      <c r="F13" s="41"/>
      <c r="G13" s="41"/>
      <c r="H13" s="42"/>
      <c r="I13" s="40"/>
      <c r="J13" s="42">
        <v>4636</v>
      </c>
    </row>
    <row r="14" spans="1:10">
      <c r="A14" s="32" t="s">
        <v>147</v>
      </c>
      <c r="B14" s="4"/>
      <c r="C14" s="4"/>
      <c r="D14" s="4"/>
      <c r="E14" s="4"/>
      <c r="F14" s="4"/>
      <c r="G14" s="4"/>
      <c r="H14" s="4"/>
      <c r="I14" s="32"/>
      <c r="J14" s="33">
        <v>19669</v>
      </c>
    </row>
    <row r="15" spans="1:10">
      <c r="A15" s="40" t="s">
        <v>148</v>
      </c>
      <c r="B15" s="41"/>
      <c r="C15" s="41"/>
      <c r="D15" s="41"/>
      <c r="E15" s="41"/>
      <c r="F15" s="41"/>
      <c r="G15" s="41"/>
      <c r="H15" s="42"/>
      <c r="I15" s="40"/>
      <c r="J15" s="42"/>
    </row>
    <row r="16" spans="1:10">
      <c r="A16" s="32" t="s">
        <v>149</v>
      </c>
      <c r="B16" s="4"/>
      <c r="C16" s="4"/>
      <c r="D16" s="4"/>
      <c r="E16" s="4"/>
      <c r="F16" s="4"/>
      <c r="G16" s="4"/>
      <c r="H16" s="4"/>
      <c r="I16" s="32"/>
      <c r="J16" s="33">
        <v>21172</v>
      </c>
    </row>
    <row r="17" spans="1:10">
      <c r="A17" s="40" t="s">
        <v>150</v>
      </c>
      <c r="B17" s="41"/>
      <c r="C17" s="41"/>
      <c r="D17" s="41"/>
      <c r="E17" s="41"/>
      <c r="F17" s="41"/>
      <c r="G17" s="41"/>
      <c r="H17" s="42"/>
      <c r="I17" s="40"/>
      <c r="J17" s="42"/>
    </row>
    <row r="18" spans="1:10" s="17" customFormat="1">
      <c r="A18" s="37" t="s">
        <v>151</v>
      </c>
      <c r="B18" s="38"/>
      <c r="C18" s="38"/>
      <c r="D18" s="38"/>
      <c r="E18" s="38"/>
      <c r="F18" s="38"/>
      <c r="G18" s="38"/>
      <c r="H18" s="38"/>
      <c r="I18" s="37"/>
      <c r="J18" s="39">
        <v>10930</v>
      </c>
    </row>
    <row r="19" spans="1:10" s="17" customFormat="1">
      <c r="A19" s="37" t="s">
        <v>152</v>
      </c>
      <c r="B19" s="38"/>
      <c r="C19" s="38"/>
      <c r="D19" s="38"/>
      <c r="E19" s="38"/>
      <c r="F19" s="38"/>
      <c r="G19" s="38"/>
      <c r="H19" s="38"/>
      <c r="I19" s="37"/>
      <c r="J19" s="39">
        <v>2657</v>
      </c>
    </row>
    <row r="20" spans="1:10" s="17" customFormat="1">
      <c r="A20" s="37" t="s">
        <v>153</v>
      </c>
      <c r="B20" s="38"/>
      <c r="C20" s="38"/>
      <c r="D20" s="38"/>
      <c r="E20" s="38"/>
      <c r="F20" s="38"/>
      <c r="G20" s="38"/>
      <c r="H20" s="38"/>
      <c r="I20" s="37"/>
      <c r="J20" s="39"/>
    </row>
    <row r="21" spans="1:10">
      <c r="A21" s="62" t="s">
        <v>154</v>
      </c>
      <c r="B21" s="41"/>
      <c r="C21" s="41"/>
      <c r="D21" s="41"/>
      <c r="E21" s="41"/>
      <c r="F21" s="41"/>
      <c r="G21" s="41"/>
      <c r="H21" s="41"/>
      <c r="I21" s="40"/>
      <c r="J21" s="42"/>
    </row>
    <row r="22" spans="1:10">
      <c r="A22" s="37" t="s">
        <v>155</v>
      </c>
      <c r="B22" s="47"/>
      <c r="C22" s="47"/>
      <c r="D22" s="47"/>
      <c r="E22" s="47"/>
      <c r="F22" s="47"/>
      <c r="G22" s="47"/>
      <c r="H22" s="47"/>
      <c r="I22" s="54"/>
      <c r="J22" s="48"/>
    </row>
    <row r="23" spans="1:10">
      <c r="A23" s="58" t="s">
        <v>156</v>
      </c>
      <c r="B23" s="41"/>
      <c r="C23" s="41"/>
      <c r="D23" s="41"/>
      <c r="E23" s="41"/>
      <c r="F23" s="41"/>
      <c r="G23" s="41"/>
      <c r="H23" s="41"/>
      <c r="I23" s="40"/>
      <c r="J23" s="42"/>
    </row>
    <row r="24" spans="1:10">
      <c r="A24" s="37" t="s">
        <v>157</v>
      </c>
      <c r="B24" s="38"/>
      <c r="C24" s="38"/>
      <c r="D24" s="38"/>
      <c r="E24" s="38"/>
      <c r="F24" s="38"/>
      <c r="G24" s="38"/>
      <c r="H24" s="38"/>
      <c r="I24" s="38"/>
      <c r="J24" s="39"/>
    </row>
    <row r="25" spans="1:10">
      <c r="A25" s="40" t="s">
        <v>158</v>
      </c>
      <c r="B25" s="41"/>
      <c r="C25" s="41"/>
      <c r="D25" s="41"/>
      <c r="E25" s="41"/>
      <c r="F25" s="41"/>
      <c r="G25" s="41"/>
      <c r="H25" s="42"/>
      <c r="I25" s="40"/>
      <c r="J25" s="42">
        <v>0</v>
      </c>
    </row>
    <row r="26" spans="1:10">
      <c r="A26" s="34" t="s">
        <v>159</v>
      </c>
      <c r="B26" s="284"/>
      <c r="C26" s="284"/>
      <c r="D26" s="284"/>
      <c r="E26" s="284"/>
      <c r="F26" s="284"/>
      <c r="G26" s="284"/>
      <c r="H26" s="284"/>
      <c r="I26" s="34"/>
      <c r="J26" s="285">
        <v>0</v>
      </c>
    </row>
    <row r="27" spans="1:10" s="93" customFormat="1">
      <c r="A27" s="100" t="s">
        <v>168</v>
      </c>
      <c r="B27" s="101"/>
      <c r="C27" s="101"/>
      <c r="D27" s="101"/>
      <c r="E27" s="101"/>
      <c r="F27" s="101"/>
      <c r="G27" s="101"/>
      <c r="H27" s="101"/>
      <c r="I27" s="100"/>
      <c r="J27" s="102"/>
    </row>
    <row r="28" spans="1:10">
      <c r="A28" s="37" t="s">
        <v>161</v>
      </c>
      <c r="B28" s="38"/>
      <c r="C28" s="38"/>
      <c r="D28" s="38"/>
      <c r="E28" s="38"/>
      <c r="F28" s="38"/>
      <c r="G28" s="38"/>
      <c r="H28" s="38"/>
      <c r="I28" s="37"/>
      <c r="J28" s="39"/>
    </row>
    <row r="29" spans="1:10">
      <c r="A29" s="40" t="s">
        <v>160</v>
      </c>
      <c r="B29" s="41"/>
      <c r="C29" s="41"/>
      <c r="D29" s="41"/>
      <c r="E29" s="41"/>
      <c r="F29" s="41"/>
      <c r="G29" s="41"/>
      <c r="H29" s="41"/>
      <c r="I29" s="40"/>
      <c r="J29" s="42"/>
    </row>
    <row r="30" spans="1:10">
      <c r="A30" s="37" t="s">
        <v>162</v>
      </c>
      <c r="B30" s="38"/>
      <c r="C30" s="38"/>
      <c r="D30" s="38"/>
      <c r="E30" s="38"/>
      <c r="F30" s="38"/>
      <c r="G30" s="38"/>
      <c r="H30" s="38"/>
      <c r="I30" s="38"/>
      <c r="J30" s="39"/>
    </row>
    <row r="31" spans="1:10">
      <c r="A31" s="62" t="s">
        <v>163</v>
      </c>
      <c r="B31" s="41"/>
      <c r="C31" s="41"/>
      <c r="D31" s="41"/>
      <c r="E31" s="41"/>
      <c r="F31" s="41"/>
      <c r="G31" s="41"/>
      <c r="H31" s="41"/>
      <c r="I31" s="40"/>
      <c r="J31" s="42"/>
    </row>
    <row r="32" spans="1:10">
      <c r="A32" s="63" t="s">
        <v>164</v>
      </c>
      <c r="B32" s="35"/>
      <c r="C32" s="35"/>
      <c r="D32" s="35"/>
      <c r="E32" s="35"/>
      <c r="F32" s="35"/>
      <c r="G32" s="35"/>
      <c r="H32" s="35"/>
      <c r="I32" s="34"/>
      <c r="J32" s="36"/>
    </row>
    <row r="33" spans="1:10">
      <c r="A33" s="37" t="s">
        <v>165</v>
      </c>
      <c r="B33" s="38"/>
      <c r="C33" s="38"/>
      <c r="D33" s="38"/>
      <c r="E33" s="38"/>
      <c r="F33" s="38"/>
      <c r="G33" s="38"/>
      <c r="H33" s="38"/>
      <c r="I33" s="37"/>
      <c r="J33" s="39"/>
    </row>
    <row r="34" spans="1:10">
      <c r="A34" s="62" t="s">
        <v>167</v>
      </c>
      <c r="B34" s="41" t="s">
        <v>166</v>
      </c>
      <c r="C34" s="41"/>
      <c r="D34" s="41"/>
      <c r="E34" s="41"/>
      <c r="F34" s="41"/>
      <c r="G34" s="41"/>
      <c r="H34" s="41"/>
      <c r="I34" s="40"/>
      <c r="J34" s="42"/>
    </row>
    <row r="35" spans="1:10">
      <c r="A35" s="103" t="s">
        <v>173</v>
      </c>
      <c r="B35" s="104"/>
      <c r="C35" s="104"/>
      <c r="D35" s="104"/>
      <c r="E35" s="104"/>
      <c r="F35" s="104"/>
      <c r="G35" s="104"/>
      <c r="H35" s="104"/>
      <c r="I35" s="104"/>
      <c r="J35" s="105">
        <v>80254</v>
      </c>
    </row>
    <row r="36" spans="1:10">
      <c r="A36" s="97" t="s">
        <v>169</v>
      </c>
      <c r="B36" s="98"/>
      <c r="C36" s="98"/>
      <c r="D36" s="98"/>
      <c r="E36" s="98"/>
      <c r="F36" s="98"/>
      <c r="G36" s="98"/>
      <c r="H36" s="98"/>
      <c r="I36" s="98"/>
      <c r="J36" s="99"/>
    </row>
    <row r="37" spans="1:10">
      <c r="A37" s="37" t="s">
        <v>170</v>
      </c>
      <c r="B37" s="38"/>
      <c r="C37" s="38"/>
      <c r="D37" s="38"/>
      <c r="E37" s="38"/>
      <c r="F37" s="38"/>
      <c r="G37" s="38"/>
      <c r="H37" s="38"/>
      <c r="I37" s="37"/>
      <c r="J37" s="39"/>
    </row>
    <row r="38" spans="1:10">
      <c r="A38" s="37" t="s">
        <v>171</v>
      </c>
      <c r="B38" s="38"/>
      <c r="C38" s="38"/>
      <c r="D38" s="38"/>
      <c r="E38" s="38"/>
      <c r="F38" s="38"/>
      <c r="G38" s="38"/>
      <c r="H38" s="38"/>
      <c r="I38" s="37"/>
      <c r="J38" s="39"/>
    </row>
    <row r="39" spans="1:10">
      <c r="A39" s="37" t="s">
        <v>172</v>
      </c>
      <c r="B39" s="38"/>
      <c r="C39" s="38"/>
      <c r="D39" s="38"/>
      <c r="E39" s="38"/>
      <c r="F39" s="38"/>
      <c r="G39" s="38"/>
      <c r="H39" s="38"/>
      <c r="I39" s="37"/>
      <c r="J39" s="39">
        <v>500</v>
      </c>
    </row>
    <row r="40" spans="1:10">
      <c r="A40" s="37" t="s">
        <v>179</v>
      </c>
      <c r="B40" s="38"/>
      <c r="C40" s="38"/>
      <c r="D40" s="38"/>
      <c r="E40" s="38"/>
      <c r="F40" s="38"/>
      <c r="G40" s="38"/>
      <c r="H40" s="38"/>
      <c r="I40" s="37"/>
      <c r="J40" s="39">
        <v>6826</v>
      </c>
    </row>
    <row r="41" spans="1:10">
      <c r="A41" s="37" t="s">
        <v>180</v>
      </c>
      <c r="B41" s="38"/>
      <c r="C41" s="38"/>
      <c r="D41" s="38"/>
      <c r="E41" s="38"/>
      <c r="F41" s="38"/>
      <c r="G41" s="38"/>
      <c r="H41" s="38"/>
      <c r="I41" s="37"/>
      <c r="J41" s="39"/>
    </row>
    <row r="42" spans="1:10">
      <c r="A42" s="37" t="s">
        <v>181</v>
      </c>
      <c r="B42" s="47"/>
      <c r="C42" s="47"/>
      <c r="D42" s="47"/>
      <c r="E42" s="47"/>
      <c r="F42" s="47"/>
      <c r="G42" s="47"/>
      <c r="H42" s="47"/>
      <c r="I42" s="54"/>
      <c r="J42" s="48">
        <v>2142</v>
      </c>
    </row>
    <row r="43" spans="1:10" s="16" customFormat="1">
      <c r="A43" s="58" t="s">
        <v>174</v>
      </c>
      <c r="B43" s="59"/>
      <c r="C43" s="59"/>
      <c r="D43" s="59"/>
      <c r="E43" s="59"/>
      <c r="F43" s="59"/>
      <c r="G43" s="59"/>
      <c r="H43" s="59"/>
      <c r="I43" s="61"/>
      <c r="J43" s="60"/>
    </row>
    <row r="44" spans="1:10" s="16" customFormat="1">
      <c r="A44" s="106" t="s">
        <v>175</v>
      </c>
      <c r="B44" s="107"/>
      <c r="C44" s="107"/>
      <c r="D44" s="107"/>
      <c r="E44" s="107"/>
      <c r="F44" s="107"/>
      <c r="G44" s="107"/>
      <c r="H44" s="107"/>
      <c r="I44" s="109"/>
      <c r="J44" s="108">
        <v>2442</v>
      </c>
    </row>
    <row r="45" spans="1:10" s="17" customFormat="1">
      <c r="A45" s="100" t="s">
        <v>187</v>
      </c>
      <c r="B45" s="101"/>
      <c r="C45" s="101"/>
      <c r="D45" s="101"/>
      <c r="E45" s="101"/>
      <c r="F45" s="101"/>
      <c r="G45" s="101"/>
      <c r="H45" s="101"/>
      <c r="I45" s="100"/>
      <c r="J45" s="102">
        <v>9468</v>
      </c>
    </row>
    <row r="46" spans="1:10">
      <c r="A46" s="37" t="s">
        <v>182</v>
      </c>
      <c r="B46" s="38"/>
      <c r="C46" s="38"/>
      <c r="D46" s="38"/>
      <c r="E46" s="38"/>
      <c r="F46" s="38"/>
      <c r="G46" s="38"/>
      <c r="H46" s="38"/>
      <c r="I46" s="37"/>
      <c r="J46" s="39"/>
    </row>
    <row r="47" spans="1:10">
      <c r="A47" s="40" t="s">
        <v>176</v>
      </c>
      <c r="B47" s="41"/>
      <c r="C47" s="41"/>
      <c r="D47" s="41"/>
      <c r="E47" s="41"/>
      <c r="F47" s="41"/>
      <c r="G47" s="41"/>
      <c r="H47" s="41"/>
      <c r="I47" s="40"/>
      <c r="J47" s="42"/>
    </row>
    <row r="48" spans="1:10">
      <c r="A48" s="37" t="s">
        <v>183</v>
      </c>
      <c r="B48" s="38"/>
      <c r="C48" s="38"/>
      <c r="D48" s="38"/>
      <c r="E48" s="38"/>
      <c r="F48" s="38"/>
      <c r="G48" s="38"/>
      <c r="H48" s="38"/>
      <c r="I48" s="38"/>
      <c r="J48" s="39"/>
    </row>
    <row r="49" spans="1:10">
      <c r="A49" s="62" t="s">
        <v>177</v>
      </c>
      <c r="B49" s="41"/>
      <c r="C49" s="41"/>
      <c r="D49" s="41"/>
      <c r="E49" s="41"/>
      <c r="F49" s="41"/>
      <c r="G49" s="41"/>
      <c r="H49" s="41"/>
      <c r="I49" s="40"/>
      <c r="J49" s="42"/>
    </row>
    <row r="50" spans="1:10">
      <c r="A50" s="37" t="s">
        <v>184</v>
      </c>
      <c r="B50" s="38"/>
      <c r="C50" s="38"/>
      <c r="D50" s="38"/>
      <c r="E50" s="38"/>
      <c r="F50" s="38"/>
      <c r="G50" s="38"/>
      <c r="H50" s="38"/>
      <c r="I50" s="37"/>
      <c r="J50" s="39"/>
    </row>
    <row r="51" spans="1:10">
      <c r="A51" s="62" t="s">
        <v>167</v>
      </c>
      <c r="B51" s="41" t="s">
        <v>178</v>
      </c>
      <c r="C51" s="41"/>
      <c r="D51" s="41"/>
      <c r="E51" s="41"/>
      <c r="F51" s="41"/>
      <c r="G51" s="41"/>
      <c r="H51" s="41"/>
      <c r="I51" s="40"/>
      <c r="J51" s="42"/>
    </row>
    <row r="52" spans="1:10">
      <c r="A52" s="103" t="s">
        <v>173</v>
      </c>
      <c r="B52" s="104"/>
      <c r="C52" s="104"/>
      <c r="D52" s="104"/>
      <c r="E52" s="104"/>
      <c r="F52" s="104"/>
      <c r="G52" s="104"/>
      <c r="H52" s="104"/>
      <c r="I52" s="103"/>
      <c r="J52" s="105">
        <v>9468</v>
      </c>
    </row>
    <row r="53" spans="1:10">
      <c r="A53" s="110" t="s">
        <v>188</v>
      </c>
      <c r="B53" s="111"/>
      <c r="C53" s="111"/>
      <c r="D53" s="111"/>
      <c r="E53" s="111"/>
      <c r="F53" s="111"/>
      <c r="G53" s="111"/>
      <c r="H53" s="111"/>
      <c r="I53" s="110"/>
      <c r="J53" s="112">
        <v>89722</v>
      </c>
    </row>
    <row r="54" spans="1:10">
      <c r="J54" t="s">
        <v>492</v>
      </c>
    </row>
  </sheetData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57"/>
  <sheetViews>
    <sheetView view="pageBreakPreview" zoomScaleSheetLayoutView="100" workbookViewId="0">
      <selection activeCell="E4" sqref="E4"/>
    </sheetView>
  </sheetViews>
  <sheetFormatPr defaultRowHeight="12.75"/>
  <sheetData>
    <row r="1" spans="1:15">
      <c r="F1" s="113" t="s">
        <v>356</v>
      </c>
      <c r="G1" s="2" t="s">
        <v>459</v>
      </c>
    </row>
    <row r="3" spans="1:15">
      <c r="D3" s="114"/>
      <c r="E3" s="292" t="s">
        <v>573</v>
      </c>
      <c r="F3" s="17"/>
      <c r="G3" s="17"/>
      <c r="H3" s="17"/>
      <c r="I3" s="17"/>
      <c r="J3" s="17"/>
    </row>
    <row r="5" spans="1:15">
      <c r="D5" s="115" t="s">
        <v>189</v>
      </c>
      <c r="E5" s="116"/>
      <c r="F5" s="117"/>
      <c r="G5" s="117"/>
      <c r="H5" s="117"/>
    </row>
    <row r="6" spans="1:15">
      <c r="K6" s="2" t="s">
        <v>190</v>
      </c>
    </row>
    <row r="7" spans="1:15" s="11" customFormat="1">
      <c r="A7" s="309" t="s">
        <v>185</v>
      </c>
      <c r="B7" s="310"/>
      <c r="C7" s="311"/>
      <c r="D7" s="263" t="s">
        <v>186</v>
      </c>
      <c r="E7" s="263" t="s">
        <v>273</v>
      </c>
      <c r="F7" s="263" t="s">
        <v>274</v>
      </c>
      <c r="G7" s="263" t="s">
        <v>275</v>
      </c>
      <c r="H7" s="263" t="s">
        <v>276</v>
      </c>
      <c r="I7" s="263" t="s">
        <v>277</v>
      </c>
      <c r="J7" s="263" t="s">
        <v>278</v>
      </c>
      <c r="K7" s="263" t="s">
        <v>279</v>
      </c>
      <c r="L7" s="263" t="s">
        <v>280</v>
      </c>
      <c r="M7" s="263" t="s">
        <v>281</v>
      </c>
      <c r="N7" s="263" t="s">
        <v>282</v>
      </c>
      <c r="O7" s="263" t="s">
        <v>283</v>
      </c>
    </row>
    <row r="8" spans="1:15">
      <c r="A8" s="129" t="s">
        <v>191</v>
      </c>
      <c r="B8" s="130"/>
      <c r="C8" s="130"/>
      <c r="D8" s="131" t="s">
        <v>192</v>
      </c>
      <c r="E8" s="131" t="s">
        <v>193</v>
      </c>
      <c r="F8" s="131" t="s">
        <v>194</v>
      </c>
      <c r="G8" s="131" t="s">
        <v>195</v>
      </c>
      <c r="H8" s="131" t="s">
        <v>196</v>
      </c>
      <c r="I8" s="131" t="s">
        <v>197</v>
      </c>
      <c r="J8" s="131" t="s">
        <v>198</v>
      </c>
      <c r="K8" s="131" t="s">
        <v>199</v>
      </c>
      <c r="L8" s="131" t="s">
        <v>200</v>
      </c>
      <c r="M8" s="131" t="s">
        <v>201</v>
      </c>
      <c r="N8" s="131" t="s">
        <v>202</v>
      </c>
      <c r="O8" s="131" t="s">
        <v>203</v>
      </c>
    </row>
    <row r="9" spans="1:15">
      <c r="A9" s="132"/>
      <c r="B9" s="133"/>
      <c r="C9" s="133"/>
      <c r="D9" s="134" t="s">
        <v>204</v>
      </c>
      <c r="E9" s="134" t="s">
        <v>205</v>
      </c>
      <c r="F9" s="134" t="s">
        <v>206</v>
      </c>
      <c r="G9" s="134" t="s">
        <v>207</v>
      </c>
      <c r="H9" s="134" t="s">
        <v>208</v>
      </c>
      <c r="I9" s="134" t="s">
        <v>206</v>
      </c>
      <c r="J9" s="134"/>
      <c r="K9" s="134" t="s">
        <v>209</v>
      </c>
      <c r="L9" s="134" t="s">
        <v>210</v>
      </c>
      <c r="M9" s="134" t="s">
        <v>211</v>
      </c>
      <c r="N9" s="134" t="s">
        <v>212</v>
      </c>
      <c r="O9" s="135"/>
    </row>
    <row r="10" spans="1:15">
      <c r="A10" s="43">
        <v>841112</v>
      </c>
      <c r="B10" s="44"/>
      <c r="C10" s="45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19"/>
    </row>
    <row r="11" spans="1:15">
      <c r="A11" s="34" t="s">
        <v>213</v>
      </c>
      <c r="B11" s="35"/>
      <c r="C11" s="36"/>
      <c r="D11" s="120">
        <v>3763</v>
      </c>
      <c r="E11" s="120">
        <v>1016</v>
      </c>
      <c r="F11" s="120">
        <v>1224</v>
      </c>
      <c r="G11" s="120"/>
      <c r="H11" s="120"/>
      <c r="I11" s="120"/>
      <c r="J11" s="120"/>
      <c r="K11" s="120"/>
      <c r="L11" s="120"/>
      <c r="M11" s="120"/>
      <c r="N11" s="120"/>
      <c r="O11" s="118">
        <f>SUM(D11:N11)</f>
        <v>6003</v>
      </c>
    </row>
    <row r="12" spans="1:15">
      <c r="A12" s="43">
        <v>940000</v>
      </c>
      <c r="B12" s="44"/>
      <c r="C12" s="45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19"/>
    </row>
    <row r="13" spans="1:15">
      <c r="A13" s="34" t="s">
        <v>214</v>
      </c>
      <c r="B13" s="35"/>
      <c r="C13" s="36"/>
      <c r="D13" s="121"/>
      <c r="E13" s="121"/>
      <c r="F13" s="121">
        <v>2102</v>
      </c>
      <c r="G13" s="121"/>
      <c r="H13" s="121">
        <v>100</v>
      </c>
      <c r="I13" s="121"/>
      <c r="J13" s="121"/>
      <c r="K13" s="121">
        <v>300</v>
      </c>
      <c r="L13" s="121"/>
      <c r="M13" s="121"/>
      <c r="N13" s="121"/>
      <c r="O13" s="118">
        <f>SUM(D13:N13)</f>
        <v>2502</v>
      </c>
    </row>
    <row r="14" spans="1:15">
      <c r="A14" s="43">
        <v>842421</v>
      </c>
      <c r="B14" s="44"/>
      <c r="C14" s="45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19"/>
    </row>
    <row r="15" spans="1:15">
      <c r="A15" s="34" t="s">
        <v>215</v>
      </c>
      <c r="B15" s="35"/>
      <c r="C15" s="36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18"/>
    </row>
    <row r="16" spans="1:15">
      <c r="A16" s="43">
        <v>841126</v>
      </c>
      <c r="B16" s="44"/>
      <c r="C16" s="45"/>
      <c r="D16" s="18"/>
      <c r="E16" s="18"/>
      <c r="F16" s="18"/>
      <c r="G16" s="18">
        <v>300</v>
      </c>
      <c r="H16" s="18"/>
      <c r="I16" s="18"/>
      <c r="J16" s="18"/>
      <c r="K16" s="18"/>
      <c r="L16" s="18"/>
      <c r="M16" s="18"/>
      <c r="N16" s="18"/>
      <c r="O16" s="119">
        <f>SUM(D16:N16)</f>
        <v>300</v>
      </c>
    </row>
    <row r="17" spans="1:15">
      <c r="A17" s="34" t="s">
        <v>216</v>
      </c>
      <c r="B17" s="35"/>
      <c r="C17" s="36"/>
      <c r="D17" s="121">
        <v>3014</v>
      </c>
      <c r="E17" s="121">
        <v>814</v>
      </c>
      <c r="F17" s="121">
        <v>305</v>
      </c>
      <c r="G17" s="121">
        <v>8266</v>
      </c>
      <c r="H17" s="121">
        <v>170</v>
      </c>
      <c r="I17" s="121"/>
      <c r="J17" s="121"/>
      <c r="K17" s="121"/>
      <c r="L17" s="121"/>
      <c r="M17" s="121"/>
      <c r="N17" s="121"/>
      <c r="O17" s="118">
        <f>SUM(D17:N17)</f>
        <v>12569</v>
      </c>
    </row>
    <row r="18" spans="1:15">
      <c r="A18" s="43">
        <v>813000</v>
      </c>
      <c r="B18" s="44"/>
      <c r="C18" s="45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19"/>
    </row>
    <row r="19" spans="1:15">
      <c r="A19" s="34" t="s">
        <v>476</v>
      </c>
      <c r="B19" s="35"/>
      <c r="C19" s="36"/>
      <c r="D19" s="120">
        <v>784</v>
      </c>
      <c r="E19" s="120">
        <v>212</v>
      </c>
      <c r="F19" s="120">
        <v>2794</v>
      </c>
      <c r="G19" s="120"/>
      <c r="H19" s="120"/>
      <c r="I19" s="120"/>
      <c r="J19" s="120"/>
      <c r="K19" s="120"/>
      <c r="L19" s="120"/>
      <c r="M19" s="120"/>
      <c r="N19" s="120"/>
      <c r="O19" s="118">
        <f>SUM(D19:N19)</f>
        <v>3790</v>
      </c>
    </row>
    <row r="20" spans="1:15">
      <c r="A20" s="43">
        <v>841403</v>
      </c>
      <c r="B20" s="44"/>
      <c r="C20" s="45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19"/>
    </row>
    <row r="21" spans="1:15">
      <c r="A21" s="34" t="s">
        <v>217</v>
      </c>
      <c r="B21" s="35"/>
      <c r="C21" s="36"/>
      <c r="D21" s="121">
        <v>3260</v>
      </c>
      <c r="E21" s="121">
        <v>889</v>
      </c>
      <c r="F21" s="121">
        <v>2845</v>
      </c>
      <c r="G21" s="121"/>
      <c r="H21" s="121"/>
      <c r="I21" s="121"/>
      <c r="J21" s="121">
        <v>2142</v>
      </c>
      <c r="K21" s="121">
        <v>4885</v>
      </c>
      <c r="L21" s="121"/>
      <c r="M21" s="121"/>
      <c r="N21" s="121"/>
      <c r="O21" s="118">
        <f>SUM(D21:N21)</f>
        <v>14021</v>
      </c>
    </row>
    <row r="22" spans="1:15">
      <c r="A22" s="43">
        <v>889928</v>
      </c>
      <c r="B22" s="44"/>
      <c r="C22" s="45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19"/>
    </row>
    <row r="23" spans="1:15">
      <c r="A23" s="34" t="s">
        <v>218</v>
      </c>
      <c r="B23" s="35"/>
      <c r="C23" s="36"/>
      <c r="D23" s="120">
        <v>1464</v>
      </c>
      <c r="E23" s="120">
        <v>401</v>
      </c>
      <c r="F23" s="120">
        <v>2084</v>
      </c>
      <c r="G23" s="120"/>
      <c r="H23" s="120"/>
      <c r="I23" s="120"/>
      <c r="J23" s="120"/>
      <c r="K23" s="120"/>
      <c r="L23" s="120"/>
      <c r="M23" s="120"/>
      <c r="N23" s="120"/>
      <c r="O23" s="118">
        <f>SUM(D23:N23)</f>
        <v>3949</v>
      </c>
    </row>
    <row r="24" spans="1:15">
      <c r="A24" s="43">
        <v>890442</v>
      </c>
      <c r="B24" s="44" t="s">
        <v>219</v>
      </c>
      <c r="C24" s="45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19"/>
    </row>
    <row r="25" spans="1:15">
      <c r="A25" s="34" t="s">
        <v>220</v>
      </c>
      <c r="B25" s="35"/>
      <c r="C25" s="36"/>
      <c r="D25" s="121">
        <v>8173</v>
      </c>
      <c r="E25" s="121">
        <v>1103</v>
      </c>
      <c r="F25" s="121">
        <v>926</v>
      </c>
      <c r="G25" s="121"/>
      <c r="H25" s="121"/>
      <c r="I25" s="121"/>
      <c r="J25" s="121"/>
      <c r="K25" s="121">
        <v>1438</v>
      </c>
      <c r="L25" s="121"/>
      <c r="M25" s="121"/>
      <c r="N25" s="121"/>
      <c r="O25" s="118">
        <f>SUM(D25:N25)</f>
        <v>11640</v>
      </c>
    </row>
    <row r="26" spans="1:15">
      <c r="A26" s="43">
        <v>891441</v>
      </c>
      <c r="B26" s="44" t="s">
        <v>221</v>
      </c>
      <c r="C26" s="45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19"/>
    </row>
    <row r="27" spans="1:15">
      <c r="A27" s="34" t="s">
        <v>222</v>
      </c>
      <c r="B27" s="35"/>
      <c r="C27" s="36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18"/>
    </row>
    <row r="28" spans="1:15">
      <c r="A28" s="43">
        <v>910121</v>
      </c>
      <c r="B28" s="44"/>
      <c r="C28" s="45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19"/>
    </row>
    <row r="29" spans="1:15">
      <c r="A29" s="34" t="s">
        <v>223</v>
      </c>
      <c r="B29" s="35"/>
      <c r="C29" s="36"/>
      <c r="D29" s="121">
        <v>732</v>
      </c>
      <c r="E29" s="121">
        <v>201</v>
      </c>
      <c r="F29" s="121">
        <v>411</v>
      </c>
      <c r="G29" s="121"/>
      <c r="H29" s="121"/>
      <c r="I29" s="121"/>
      <c r="J29" s="121"/>
      <c r="K29" s="121"/>
      <c r="L29" s="121"/>
      <c r="M29" s="121"/>
      <c r="N29" s="121"/>
      <c r="O29" s="118">
        <f>SUM(D29:N29)</f>
        <v>1344</v>
      </c>
    </row>
    <row r="30" spans="1:15">
      <c r="A30" s="43">
        <v>381103</v>
      </c>
      <c r="B30" s="44"/>
      <c r="C30" s="45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19"/>
    </row>
    <row r="31" spans="1:15">
      <c r="A31" s="34" t="s">
        <v>224</v>
      </c>
      <c r="B31" s="35"/>
      <c r="C31" s="36"/>
      <c r="D31" s="120"/>
      <c r="E31" s="120"/>
      <c r="F31" s="120">
        <v>229</v>
      </c>
      <c r="G31" s="120">
        <v>112</v>
      </c>
      <c r="H31" s="120"/>
      <c r="I31" s="120"/>
      <c r="J31" s="120"/>
      <c r="K31" s="120"/>
      <c r="L31" s="120"/>
      <c r="M31" s="120"/>
      <c r="N31" s="120"/>
      <c r="O31" s="118">
        <f>SUM(D31:N31)</f>
        <v>341</v>
      </c>
    </row>
    <row r="32" spans="1:15">
      <c r="A32" s="43">
        <v>522110</v>
      </c>
      <c r="B32" s="44"/>
      <c r="C32" s="45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19"/>
    </row>
    <row r="33" spans="1:15">
      <c r="A33" s="34" t="s">
        <v>16</v>
      </c>
      <c r="B33" s="35"/>
      <c r="C33" s="36"/>
      <c r="D33" s="121"/>
      <c r="E33" s="121"/>
      <c r="F33" s="121">
        <v>215</v>
      </c>
      <c r="G33" s="121"/>
      <c r="H33" s="121"/>
      <c r="I33" s="121"/>
      <c r="J33" s="121"/>
      <c r="K33" s="121"/>
      <c r="L33" s="121"/>
      <c r="M33" s="121"/>
      <c r="N33" s="121"/>
      <c r="O33" s="122">
        <f>SUM(D33:N33)</f>
        <v>215</v>
      </c>
    </row>
    <row r="34" spans="1:15">
      <c r="A34" s="43">
        <v>841402</v>
      </c>
      <c r="B34" s="44"/>
      <c r="C34" s="45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32"/>
      <c r="O34" s="119"/>
    </row>
    <row r="35" spans="1:15">
      <c r="A35" s="34" t="s">
        <v>225</v>
      </c>
      <c r="B35" s="35"/>
      <c r="C35" s="36"/>
      <c r="D35" s="121"/>
      <c r="E35" s="121"/>
      <c r="F35" s="121">
        <v>4340</v>
      </c>
      <c r="G35" s="121"/>
      <c r="H35" s="121"/>
      <c r="I35" s="121"/>
      <c r="J35" s="121"/>
      <c r="K35" s="121"/>
      <c r="L35" s="121"/>
      <c r="M35" s="121"/>
      <c r="N35" s="34"/>
      <c r="O35" s="118">
        <f>SUM(D35:N35)</f>
        <v>4340</v>
      </c>
    </row>
    <row r="36" spans="1:15">
      <c r="A36" s="54" t="s">
        <v>375</v>
      </c>
      <c r="B36" s="47"/>
      <c r="C36" s="48"/>
      <c r="D36" s="323">
        <f>SUM(D11:D35)</f>
        <v>21190</v>
      </c>
      <c r="E36" s="323">
        <f>SUM(E11:E35)</f>
        <v>4636</v>
      </c>
      <c r="F36" s="323">
        <f>SUM(F11:F35)</f>
        <v>17475</v>
      </c>
      <c r="G36" s="323">
        <f>SUM(G11:G35)</f>
        <v>8678</v>
      </c>
      <c r="H36" s="323">
        <f>SUM(H11:H35)</f>
        <v>270</v>
      </c>
      <c r="I36" s="323"/>
      <c r="J36" s="323">
        <f>SUM(J11:J35)</f>
        <v>2142</v>
      </c>
      <c r="K36" s="323">
        <f>SUM(K11:K35)</f>
        <v>6623</v>
      </c>
      <c r="L36" s="128"/>
      <c r="M36" s="128"/>
      <c r="N36" s="128"/>
      <c r="O36" s="262">
        <f>SUM(O11:O35)</f>
        <v>61014</v>
      </c>
    </row>
    <row r="37" spans="1: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5"/>
    </row>
    <row r="38" spans="1: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5"/>
    </row>
    <row r="39" spans="1: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5"/>
    </row>
    <row r="40" spans="1:15">
      <c r="G40" s="9"/>
    </row>
    <row r="41" spans="1:15">
      <c r="G41">
        <v>2</v>
      </c>
      <c r="K41" s="2" t="s">
        <v>190</v>
      </c>
    </row>
    <row r="43" spans="1:15">
      <c r="A43" s="54" t="s">
        <v>185</v>
      </c>
      <c r="B43" s="47"/>
      <c r="C43" s="48"/>
      <c r="D43" s="128" t="s">
        <v>186</v>
      </c>
      <c r="E43" s="128" t="s">
        <v>273</v>
      </c>
      <c r="F43" s="128" t="s">
        <v>274</v>
      </c>
      <c r="G43" s="128" t="s">
        <v>275</v>
      </c>
      <c r="H43" s="128" t="s">
        <v>276</v>
      </c>
      <c r="I43" s="128" t="s">
        <v>277</v>
      </c>
      <c r="J43" s="128" t="s">
        <v>278</v>
      </c>
      <c r="K43" s="128" t="s">
        <v>279</v>
      </c>
      <c r="L43" s="128" t="s">
        <v>280</v>
      </c>
      <c r="M43" s="128" t="s">
        <v>281</v>
      </c>
      <c r="N43" s="128" t="s">
        <v>282</v>
      </c>
      <c r="O43" s="128" t="s">
        <v>283</v>
      </c>
    </row>
    <row r="44" spans="1:15">
      <c r="A44" s="129" t="s">
        <v>191</v>
      </c>
      <c r="B44" s="130"/>
      <c r="C44" s="130"/>
      <c r="D44" s="131" t="s">
        <v>192</v>
      </c>
      <c r="E44" s="131" t="s">
        <v>193</v>
      </c>
      <c r="F44" s="131" t="s">
        <v>194</v>
      </c>
      <c r="G44" s="131" t="s">
        <v>195</v>
      </c>
      <c r="H44" s="131" t="s">
        <v>196</v>
      </c>
      <c r="I44" s="131" t="s">
        <v>197</v>
      </c>
      <c r="J44" s="131" t="s">
        <v>198</v>
      </c>
      <c r="K44" s="131" t="s">
        <v>199</v>
      </c>
      <c r="L44" s="131" t="s">
        <v>200</v>
      </c>
      <c r="M44" s="131" t="s">
        <v>201</v>
      </c>
      <c r="N44" s="131" t="s">
        <v>202</v>
      </c>
      <c r="O44" s="131" t="s">
        <v>203</v>
      </c>
    </row>
    <row r="45" spans="1:15">
      <c r="A45" s="132"/>
      <c r="B45" s="133"/>
      <c r="C45" s="133"/>
      <c r="D45" s="134" t="s">
        <v>204</v>
      </c>
      <c r="E45" s="134" t="s">
        <v>205</v>
      </c>
      <c r="F45" s="134" t="s">
        <v>206</v>
      </c>
      <c r="G45" s="134" t="s">
        <v>207</v>
      </c>
      <c r="H45" s="134" t="s">
        <v>208</v>
      </c>
      <c r="I45" s="134" t="s">
        <v>206</v>
      </c>
      <c r="J45" s="134"/>
      <c r="K45" s="134" t="s">
        <v>209</v>
      </c>
      <c r="L45" s="134" t="s">
        <v>210</v>
      </c>
      <c r="M45" s="134" t="s">
        <v>211</v>
      </c>
      <c r="N45" s="134" t="s">
        <v>212</v>
      </c>
      <c r="O45" s="135"/>
    </row>
    <row r="46" spans="1:15">
      <c r="A46" s="43">
        <v>862240</v>
      </c>
      <c r="B46" s="44"/>
      <c r="C46" s="44"/>
      <c r="D46" s="18"/>
      <c r="E46" s="18"/>
      <c r="F46" s="18"/>
      <c r="G46" s="18"/>
      <c r="H46" s="18"/>
      <c r="I46" s="44"/>
      <c r="J46" s="18"/>
      <c r="K46" s="44"/>
      <c r="L46" s="18"/>
      <c r="M46" s="44"/>
      <c r="N46" s="18"/>
      <c r="O46" s="119"/>
    </row>
    <row r="47" spans="1:15">
      <c r="A47" s="34" t="s">
        <v>226</v>
      </c>
      <c r="B47" s="35"/>
      <c r="C47" s="35"/>
      <c r="D47" s="121"/>
      <c r="E47" s="121"/>
      <c r="F47" s="121">
        <v>414</v>
      </c>
      <c r="G47" s="121">
        <v>40</v>
      </c>
      <c r="H47" s="121"/>
      <c r="I47" s="35"/>
      <c r="J47" s="121"/>
      <c r="K47" s="35"/>
      <c r="L47" s="121"/>
      <c r="M47" s="35"/>
      <c r="N47" s="121"/>
      <c r="O47" s="118">
        <f>SUM(F47:N47)</f>
        <v>454</v>
      </c>
    </row>
    <row r="48" spans="1:15">
      <c r="A48" s="43">
        <v>960302</v>
      </c>
      <c r="B48" s="44"/>
      <c r="C48" s="44"/>
      <c r="D48" s="120"/>
      <c r="E48" s="120"/>
      <c r="F48" s="120"/>
      <c r="G48" s="120"/>
      <c r="H48" s="120"/>
      <c r="I48" s="4"/>
      <c r="J48" s="120"/>
      <c r="K48" s="4"/>
      <c r="L48" s="120"/>
      <c r="M48" s="4"/>
      <c r="N48" s="120"/>
      <c r="O48" s="119"/>
    </row>
    <row r="49" spans="1:15">
      <c r="A49" s="34" t="s">
        <v>4</v>
      </c>
      <c r="B49" s="35"/>
      <c r="C49" s="35"/>
      <c r="D49" s="120"/>
      <c r="E49" s="120"/>
      <c r="F49" s="120">
        <v>910</v>
      </c>
      <c r="G49" s="120"/>
      <c r="H49" s="120"/>
      <c r="I49" s="4"/>
      <c r="J49" s="120"/>
      <c r="K49" s="4">
        <v>203</v>
      </c>
      <c r="L49" s="120"/>
      <c r="M49" s="4"/>
      <c r="N49" s="120"/>
      <c r="O49" s="118">
        <f>SUM(F49:N49)</f>
        <v>1113</v>
      </c>
    </row>
    <row r="50" spans="1:15">
      <c r="A50" s="43">
        <v>421110</v>
      </c>
      <c r="B50" s="44"/>
      <c r="C50" s="44"/>
      <c r="D50" s="18"/>
      <c r="E50" s="18"/>
      <c r="F50" s="18"/>
      <c r="G50" s="18"/>
      <c r="H50" s="18"/>
      <c r="I50" s="44"/>
      <c r="J50" s="18"/>
      <c r="K50" s="44"/>
      <c r="L50" s="18"/>
      <c r="M50" s="44"/>
      <c r="N50" s="18"/>
      <c r="O50" s="119"/>
    </row>
    <row r="51" spans="1:15">
      <c r="A51" s="34" t="s">
        <v>227</v>
      </c>
      <c r="B51" s="35"/>
      <c r="C51" s="35"/>
      <c r="D51" s="121"/>
      <c r="E51" s="121"/>
      <c r="F51" s="121"/>
      <c r="G51" s="121"/>
      <c r="H51" s="121"/>
      <c r="I51" s="35"/>
      <c r="J51" s="121"/>
      <c r="K51" s="35"/>
      <c r="L51" s="121"/>
      <c r="M51" s="35"/>
      <c r="N51" s="121"/>
      <c r="O51" s="118"/>
    </row>
    <row r="52" spans="1:15">
      <c r="A52" s="43">
        <v>851011</v>
      </c>
      <c r="B52" s="44"/>
      <c r="C52" s="44"/>
      <c r="D52" s="120"/>
      <c r="E52" s="120"/>
      <c r="F52" s="120"/>
      <c r="G52" s="120"/>
      <c r="H52" s="120"/>
      <c r="I52" s="4"/>
      <c r="J52" s="120"/>
      <c r="K52" s="4"/>
      <c r="L52" s="120"/>
      <c r="M52" s="4"/>
      <c r="N52" s="120"/>
      <c r="O52" s="119"/>
    </row>
    <row r="53" spans="1:15">
      <c r="A53" s="34" t="s">
        <v>228</v>
      </c>
      <c r="B53" s="35"/>
      <c r="C53" s="35"/>
      <c r="D53" s="120"/>
      <c r="E53" s="120"/>
      <c r="F53" s="120"/>
      <c r="G53" s="120">
        <v>2161</v>
      </c>
      <c r="H53" s="120"/>
      <c r="I53" s="4"/>
      <c r="J53" s="120"/>
      <c r="K53" s="4"/>
      <c r="L53" s="120"/>
      <c r="M53" s="4"/>
      <c r="N53" s="120"/>
      <c r="O53" s="118">
        <f>SUM(F53:N53)</f>
        <v>2161</v>
      </c>
    </row>
    <row r="54" spans="1:15">
      <c r="A54" s="43">
        <v>852011</v>
      </c>
      <c r="B54" s="44"/>
      <c r="C54" s="44"/>
      <c r="D54" s="18"/>
      <c r="E54" s="18"/>
      <c r="F54" s="18"/>
      <c r="G54" s="18"/>
      <c r="H54" s="18"/>
      <c r="I54" s="44"/>
      <c r="J54" s="18"/>
      <c r="K54" s="44"/>
      <c r="L54" s="18"/>
      <c r="M54" s="44"/>
      <c r="N54" s="18"/>
      <c r="O54" s="119"/>
    </row>
    <row r="55" spans="1:15">
      <c r="A55" s="34" t="s">
        <v>229</v>
      </c>
      <c r="B55" s="35"/>
      <c r="C55" s="35"/>
      <c r="D55" s="121"/>
      <c r="E55" s="121"/>
      <c r="F55" s="121"/>
      <c r="G55" s="121"/>
      <c r="H55" s="121"/>
      <c r="I55" s="35"/>
      <c r="J55" s="121"/>
      <c r="K55" s="35"/>
      <c r="L55" s="121"/>
      <c r="M55" s="35"/>
      <c r="N55" s="121"/>
      <c r="O55" s="118"/>
    </row>
    <row r="56" spans="1:15">
      <c r="A56" s="43">
        <v>852021</v>
      </c>
      <c r="B56" s="44"/>
      <c r="C56" s="44"/>
      <c r="D56" s="120"/>
      <c r="E56" s="120"/>
      <c r="F56" s="120"/>
      <c r="G56" s="120"/>
      <c r="H56" s="120"/>
      <c r="I56" s="4"/>
      <c r="J56" s="120"/>
      <c r="K56" s="4"/>
      <c r="L56" s="120"/>
      <c r="M56" s="4"/>
      <c r="N56" s="120"/>
      <c r="O56" s="119"/>
    </row>
    <row r="57" spans="1:15">
      <c r="A57" s="34" t="s">
        <v>230</v>
      </c>
      <c r="B57" s="35"/>
      <c r="C57" s="35"/>
      <c r="D57" s="120"/>
      <c r="E57" s="120"/>
      <c r="F57" s="120"/>
      <c r="G57" s="120"/>
      <c r="H57" s="120"/>
      <c r="I57" s="4"/>
      <c r="J57" s="120"/>
      <c r="K57" s="4"/>
      <c r="L57" s="120"/>
      <c r="M57" s="4"/>
      <c r="N57" s="120"/>
      <c r="O57" s="118"/>
    </row>
    <row r="58" spans="1:15">
      <c r="A58" s="43">
        <v>932919</v>
      </c>
      <c r="B58" s="44"/>
      <c r="C58" s="44"/>
      <c r="D58" s="18"/>
      <c r="E58" s="18"/>
      <c r="F58" s="18"/>
      <c r="G58" s="18"/>
      <c r="H58" s="18"/>
      <c r="I58" s="44"/>
      <c r="J58" s="18"/>
      <c r="K58" s="44"/>
      <c r="L58" s="18"/>
      <c r="M58" s="44"/>
      <c r="N58" s="18"/>
      <c r="O58" s="119"/>
    </row>
    <row r="59" spans="1:15">
      <c r="A59" s="34" t="s">
        <v>231</v>
      </c>
      <c r="B59" s="35"/>
      <c r="C59" s="35"/>
      <c r="D59" s="121"/>
      <c r="E59" s="121"/>
      <c r="F59" s="121"/>
      <c r="G59" s="121"/>
      <c r="H59" s="121"/>
      <c r="I59" s="35"/>
      <c r="J59" s="121"/>
      <c r="K59" s="35"/>
      <c r="L59" s="121"/>
      <c r="M59" s="35"/>
      <c r="N59" s="121"/>
      <c r="O59" s="118"/>
    </row>
    <row r="60" spans="1:15">
      <c r="A60" s="43">
        <v>931903</v>
      </c>
      <c r="B60" s="44"/>
      <c r="C60" s="44"/>
      <c r="D60" s="120"/>
      <c r="E60" s="120"/>
      <c r="F60" s="120"/>
      <c r="G60" s="120"/>
      <c r="H60" s="120"/>
      <c r="I60" s="4"/>
      <c r="J60" s="120"/>
      <c r="K60" s="4"/>
      <c r="L60" s="120"/>
      <c r="M60" s="4"/>
      <c r="N60" s="120"/>
      <c r="O60" s="119"/>
    </row>
    <row r="61" spans="1:15">
      <c r="A61" s="34" t="s">
        <v>232</v>
      </c>
      <c r="B61" s="35"/>
      <c r="C61" s="35"/>
      <c r="D61" s="120"/>
      <c r="E61" s="120"/>
      <c r="F61" s="120">
        <v>870</v>
      </c>
      <c r="G61" s="120"/>
      <c r="H61" s="120">
        <v>1800</v>
      </c>
      <c r="I61" s="123"/>
      <c r="J61" s="120"/>
      <c r="K61" s="123"/>
      <c r="L61" s="120"/>
      <c r="M61" s="123"/>
      <c r="N61" s="120"/>
      <c r="O61" s="118">
        <f>SUM(F61:N61)</f>
        <v>2670</v>
      </c>
    </row>
    <row r="62" spans="1:15">
      <c r="A62" s="43">
        <v>882111</v>
      </c>
      <c r="B62" s="44"/>
      <c r="C62" s="44"/>
      <c r="D62" s="18"/>
      <c r="E62" s="18"/>
      <c r="F62" s="18"/>
      <c r="G62" s="18"/>
      <c r="H62" s="18"/>
      <c r="I62" s="44"/>
      <c r="J62" s="18"/>
      <c r="K62" s="44"/>
      <c r="L62" s="18"/>
      <c r="M62" s="44"/>
      <c r="N62" s="18"/>
      <c r="O62" s="119"/>
    </row>
    <row r="63" spans="1:15">
      <c r="A63" s="34" t="s">
        <v>233</v>
      </c>
      <c r="B63" s="35"/>
      <c r="C63" s="35"/>
      <c r="D63" s="121"/>
      <c r="E63" s="121"/>
      <c r="F63" s="121"/>
      <c r="G63" s="121"/>
      <c r="H63" s="121"/>
      <c r="I63" s="35">
        <v>13502</v>
      </c>
      <c r="J63" s="121"/>
      <c r="K63" s="35"/>
      <c r="L63" s="121"/>
      <c r="M63" s="35"/>
      <c r="N63" s="121"/>
      <c r="O63" s="118">
        <f>SUM(F63:N63)</f>
        <v>13502</v>
      </c>
    </row>
    <row r="64" spans="1:15">
      <c r="A64" s="43">
        <v>882113</v>
      </c>
      <c r="B64" s="44"/>
      <c r="C64" s="44"/>
      <c r="D64" s="120"/>
      <c r="E64" s="120"/>
      <c r="F64" s="120"/>
      <c r="G64" s="120"/>
      <c r="H64" s="120"/>
      <c r="I64" s="4"/>
      <c r="J64" s="120"/>
      <c r="K64" s="4"/>
      <c r="L64" s="120"/>
      <c r="M64" s="4"/>
      <c r="N64" s="120"/>
      <c r="O64" s="119"/>
    </row>
    <row r="65" spans="1:15">
      <c r="A65" s="34" t="s">
        <v>234</v>
      </c>
      <c r="B65" s="35"/>
      <c r="C65" s="35"/>
      <c r="D65" s="120"/>
      <c r="E65" s="120"/>
      <c r="F65" s="120"/>
      <c r="G65" s="120"/>
      <c r="H65" s="120"/>
      <c r="I65" s="4">
        <v>4169</v>
      </c>
      <c r="J65" s="120"/>
      <c r="K65" s="4"/>
      <c r="L65" s="120"/>
      <c r="M65" s="4"/>
      <c r="N65" s="120"/>
      <c r="O65" s="118">
        <f>SUM(F65:N65)</f>
        <v>4169</v>
      </c>
    </row>
    <row r="66" spans="1:15">
      <c r="A66" s="43">
        <v>882115</v>
      </c>
      <c r="B66" s="44"/>
      <c r="C66" s="44"/>
      <c r="D66" s="18"/>
      <c r="E66" s="18"/>
      <c r="F66" s="18"/>
      <c r="G66" s="18"/>
      <c r="H66" s="18"/>
      <c r="I66" s="44"/>
      <c r="J66" s="18"/>
      <c r="K66" s="44"/>
      <c r="L66" s="18"/>
      <c r="M66" s="44"/>
      <c r="N66" s="18"/>
      <c r="O66" s="119"/>
    </row>
    <row r="67" spans="1:15">
      <c r="A67" s="34" t="s">
        <v>235</v>
      </c>
      <c r="B67" s="35"/>
      <c r="C67" s="35"/>
      <c r="D67" s="121"/>
      <c r="E67" s="121"/>
      <c r="F67" s="121"/>
      <c r="G67" s="121"/>
      <c r="H67" s="121"/>
      <c r="I67" s="35">
        <v>59</v>
      </c>
      <c r="J67" s="121"/>
      <c r="K67" s="35"/>
      <c r="L67" s="121"/>
      <c r="M67" s="35"/>
      <c r="N67" s="121"/>
      <c r="O67" s="118">
        <f>SUM(F67:N67)</f>
        <v>59</v>
      </c>
    </row>
    <row r="68" spans="1:15">
      <c r="A68" s="43">
        <v>8821161</v>
      </c>
      <c r="B68" s="44"/>
      <c r="C68" s="44"/>
      <c r="D68" s="120"/>
      <c r="E68" s="120"/>
      <c r="F68" s="120"/>
      <c r="G68" s="120"/>
      <c r="H68" s="120"/>
      <c r="I68" s="4"/>
      <c r="J68" s="120"/>
      <c r="K68" s="4"/>
      <c r="L68" s="120"/>
      <c r="M68" s="4"/>
      <c r="N68" s="120"/>
      <c r="O68" s="119"/>
    </row>
    <row r="69" spans="1:15">
      <c r="A69" s="34" t="s">
        <v>6</v>
      </c>
      <c r="B69" s="35"/>
      <c r="C69" s="35"/>
      <c r="D69" s="120"/>
      <c r="E69" s="120"/>
      <c r="F69" s="120"/>
      <c r="G69" s="120"/>
      <c r="H69" s="120"/>
      <c r="I69" s="4">
        <v>548</v>
      </c>
      <c r="J69" s="120"/>
      <c r="K69" s="4"/>
      <c r="L69" s="120"/>
      <c r="M69" s="4"/>
      <c r="N69" s="120"/>
      <c r="O69" s="122">
        <f>SUM(F69:N69)</f>
        <v>548</v>
      </c>
    </row>
    <row r="70" spans="1:15">
      <c r="A70" s="43">
        <v>882122</v>
      </c>
      <c r="B70" s="44"/>
      <c r="C70" s="44"/>
      <c r="D70" s="18"/>
      <c r="E70" s="18"/>
      <c r="F70" s="18"/>
      <c r="G70" s="18"/>
      <c r="H70" s="18"/>
      <c r="I70" s="44"/>
      <c r="J70" s="18"/>
      <c r="K70" s="44"/>
      <c r="L70" s="18"/>
      <c r="M70" s="44"/>
      <c r="N70" s="18"/>
      <c r="O70" s="119"/>
    </row>
    <row r="71" spans="1:15">
      <c r="A71" s="34" t="s">
        <v>7</v>
      </c>
      <c r="B71" s="35"/>
      <c r="C71" s="35"/>
      <c r="D71" s="121"/>
      <c r="E71" s="121"/>
      <c r="F71" s="121"/>
      <c r="G71" s="121"/>
      <c r="H71" s="121"/>
      <c r="I71" s="35">
        <v>706</v>
      </c>
      <c r="J71" s="121"/>
      <c r="K71" s="35"/>
      <c r="L71" s="121"/>
      <c r="M71" s="35"/>
      <c r="N71" s="121"/>
      <c r="O71" s="118">
        <f>SUM(F71:N71)</f>
        <v>706</v>
      </c>
    </row>
    <row r="72" spans="1:15">
      <c r="A72" s="43">
        <v>882123</v>
      </c>
      <c r="B72" s="44"/>
      <c r="C72" s="44"/>
      <c r="D72" s="120"/>
      <c r="E72" s="120"/>
      <c r="F72" s="120"/>
      <c r="G72" s="120"/>
      <c r="H72" s="120"/>
      <c r="I72" s="13"/>
      <c r="J72" s="120"/>
      <c r="K72" s="4"/>
      <c r="L72" s="120"/>
      <c r="M72" s="4"/>
      <c r="N72" s="120"/>
      <c r="O72" s="18"/>
    </row>
    <row r="73" spans="1:15">
      <c r="A73" s="34" t="s">
        <v>8</v>
      </c>
      <c r="B73" s="35"/>
      <c r="C73" s="35"/>
      <c r="D73" s="120"/>
      <c r="E73" s="120"/>
      <c r="F73" s="120"/>
      <c r="G73" s="120"/>
      <c r="H73" s="120"/>
      <c r="I73" s="4">
        <v>195</v>
      </c>
      <c r="J73" s="120"/>
      <c r="K73" s="4"/>
      <c r="L73" s="120"/>
      <c r="M73" s="4"/>
      <c r="N73" s="120"/>
      <c r="O73" s="118">
        <f>SUM(F73:N73)</f>
        <v>195</v>
      </c>
    </row>
    <row r="74" spans="1:15">
      <c r="A74" s="43">
        <v>882124</v>
      </c>
      <c r="B74" s="44"/>
      <c r="C74" s="44"/>
      <c r="D74" s="18"/>
      <c r="E74" s="18"/>
      <c r="F74" s="18"/>
      <c r="G74" s="18"/>
      <c r="H74" s="18"/>
      <c r="I74" s="44"/>
      <c r="J74" s="18"/>
      <c r="K74" s="44"/>
      <c r="L74" s="18"/>
      <c r="M74" s="44"/>
      <c r="N74" s="18"/>
      <c r="O74" s="119"/>
    </row>
    <row r="75" spans="1:15">
      <c r="A75" s="34" t="s">
        <v>236</v>
      </c>
      <c r="B75" s="35"/>
      <c r="C75" s="35"/>
      <c r="D75" s="121"/>
      <c r="E75" s="121"/>
      <c r="F75" s="121"/>
      <c r="G75" s="121"/>
      <c r="H75" s="121"/>
      <c r="I75" s="35">
        <v>50</v>
      </c>
      <c r="J75" s="121"/>
      <c r="K75" s="35"/>
      <c r="L75" s="121"/>
      <c r="M75" s="35"/>
      <c r="N75" s="121"/>
      <c r="O75" s="118">
        <f>SUM(F75:N75)</f>
        <v>50</v>
      </c>
    </row>
    <row r="76" spans="1:15">
      <c r="A76" s="324"/>
      <c r="B76" s="324"/>
      <c r="C76" s="324"/>
      <c r="D76" s="325"/>
      <c r="E76" s="323"/>
      <c r="F76" s="323">
        <f>SUM(F47:F75)</f>
        <v>2194</v>
      </c>
      <c r="G76" s="323">
        <f>SUM(G47:G75)</f>
        <v>2201</v>
      </c>
      <c r="H76" s="323">
        <f>SUM(H46:H75)</f>
        <v>1800</v>
      </c>
      <c r="I76" s="323">
        <f>SUM(I47:I75)</f>
        <v>19229</v>
      </c>
      <c r="J76" s="323"/>
      <c r="K76" s="323">
        <f>SUM(K47:K75)</f>
        <v>203</v>
      </c>
      <c r="L76" s="323"/>
      <c r="M76" s="325"/>
      <c r="N76" s="325"/>
      <c r="O76" s="262">
        <f>SUM(O47:O75)</f>
        <v>25627</v>
      </c>
    </row>
    <row r="77" spans="1:15">
      <c r="D77" s="4"/>
      <c r="E77" s="4"/>
      <c r="F77" s="4"/>
      <c r="G77" s="6">
        <v>3</v>
      </c>
      <c r="H77" s="4"/>
      <c r="I77" s="4"/>
      <c r="J77" s="4"/>
      <c r="K77" s="4"/>
      <c r="L77" s="4"/>
      <c r="M77" s="4"/>
      <c r="N77" s="4"/>
    </row>
    <row r="78" spans="1:15">
      <c r="K78" s="2" t="s">
        <v>190</v>
      </c>
    </row>
    <row r="80" spans="1:15">
      <c r="A80" s="54" t="s">
        <v>185</v>
      </c>
      <c r="B80" s="47"/>
      <c r="C80" s="48"/>
      <c r="D80" s="128" t="s">
        <v>186</v>
      </c>
      <c r="E80" s="128" t="s">
        <v>273</v>
      </c>
      <c r="F80" s="128" t="s">
        <v>274</v>
      </c>
      <c r="G80" s="128" t="s">
        <v>275</v>
      </c>
      <c r="H80" s="128" t="s">
        <v>276</v>
      </c>
      <c r="I80" s="128" t="s">
        <v>277</v>
      </c>
      <c r="J80" s="128" t="s">
        <v>278</v>
      </c>
      <c r="K80" s="128" t="s">
        <v>279</v>
      </c>
      <c r="L80" s="128" t="s">
        <v>280</v>
      </c>
      <c r="M80" s="128" t="s">
        <v>281</v>
      </c>
      <c r="N80" s="128" t="s">
        <v>282</v>
      </c>
      <c r="O80" s="128" t="s">
        <v>283</v>
      </c>
    </row>
    <row r="81" spans="1:15">
      <c r="A81" s="129" t="s">
        <v>191</v>
      </c>
      <c r="B81" s="130"/>
      <c r="C81" s="130"/>
      <c r="D81" s="131" t="s">
        <v>192</v>
      </c>
      <c r="E81" s="131" t="s">
        <v>193</v>
      </c>
      <c r="F81" s="131" t="s">
        <v>194</v>
      </c>
      <c r="G81" s="131" t="s">
        <v>195</v>
      </c>
      <c r="H81" s="131" t="s">
        <v>196</v>
      </c>
      <c r="I81" s="131" t="s">
        <v>197</v>
      </c>
      <c r="J81" s="131" t="s">
        <v>198</v>
      </c>
      <c r="K81" s="131" t="s">
        <v>199</v>
      </c>
      <c r="L81" s="131" t="s">
        <v>200</v>
      </c>
      <c r="M81" s="131" t="s">
        <v>201</v>
      </c>
      <c r="N81" s="131" t="s">
        <v>202</v>
      </c>
      <c r="O81" s="131" t="s">
        <v>203</v>
      </c>
    </row>
    <row r="82" spans="1:15">
      <c r="A82" s="132"/>
      <c r="B82" s="133"/>
      <c r="C82" s="133"/>
      <c r="D82" s="134" t="s">
        <v>204</v>
      </c>
      <c r="E82" s="134" t="s">
        <v>205</v>
      </c>
      <c r="F82" s="134" t="s">
        <v>206</v>
      </c>
      <c r="G82" s="134" t="s">
        <v>207</v>
      </c>
      <c r="H82" s="134" t="s">
        <v>208</v>
      </c>
      <c r="I82" s="134" t="s">
        <v>206</v>
      </c>
      <c r="J82" s="134"/>
      <c r="K82" s="134" t="s">
        <v>209</v>
      </c>
      <c r="L82" s="134" t="s">
        <v>210</v>
      </c>
      <c r="M82" s="134" t="s">
        <v>211</v>
      </c>
      <c r="N82" s="134" t="s">
        <v>212</v>
      </c>
      <c r="O82" s="135"/>
    </row>
    <row r="83" spans="1:15">
      <c r="A83" s="43">
        <v>882129</v>
      </c>
      <c r="B83" s="44"/>
      <c r="C83" s="44"/>
      <c r="D83" s="18"/>
      <c r="E83" s="18"/>
      <c r="F83" s="18"/>
      <c r="G83" s="18"/>
      <c r="H83" s="18"/>
      <c r="I83" s="44"/>
      <c r="J83" s="18"/>
      <c r="K83" s="44"/>
      <c r="L83" s="18"/>
      <c r="M83" s="44"/>
      <c r="N83" s="18"/>
      <c r="O83" s="119"/>
    </row>
    <row r="84" spans="1:15">
      <c r="A84" s="34" t="s">
        <v>237</v>
      </c>
      <c r="B84" s="35"/>
      <c r="C84" s="35"/>
      <c r="D84" s="121"/>
      <c r="E84" s="121"/>
      <c r="F84" s="121"/>
      <c r="G84" s="121"/>
      <c r="H84" s="121"/>
      <c r="I84" s="35">
        <v>1203</v>
      </c>
      <c r="J84" s="121"/>
      <c r="K84" s="35"/>
      <c r="L84" s="121"/>
      <c r="M84" s="35"/>
      <c r="N84" s="121"/>
      <c r="O84" s="118">
        <f>SUM(G84:N84)</f>
        <v>1203</v>
      </c>
    </row>
    <row r="85" spans="1:15">
      <c r="A85" s="43">
        <v>882202</v>
      </c>
      <c r="B85" s="44"/>
      <c r="C85" s="44"/>
      <c r="D85" s="120"/>
      <c r="E85" s="120"/>
      <c r="F85" s="120"/>
      <c r="G85" s="120"/>
      <c r="H85" s="120"/>
      <c r="I85" s="4"/>
      <c r="J85" s="120"/>
      <c r="K85" s="4"/>
      <c r="L85" s="120"/>
      <c r="M85" s="4"/>
      <c r="N85" s="120"/>
      <c r="O85" s="119"/>
    </row>
    <row r="86" spans="1:15">
      <c r="A86" s="34" t="s">
        <v>9</v>
      </c>
      <c r="B86" s="35"/>
      <c r="C86" s="35"/>
      <c r="D86" s="120"/>
      <c r="E86" s="120"/>
      <c r="F86" s="120"/>
      <c r="G86" s="120"/>
      <c r="H86" s="120"/>
      <c r="I86" s="4">
        <v>90</v>
      </c>
      <c r="J86" s="120"/>
      <c r="K86" s="4"/>
      <c r="L86" s="120"/>
      <c r="M86" s="4"/>
      <c r="N86" s="120"/>
      <c r="O86" s="118">
        <f>SUM(G86:N86)</f>
        <v>90</v>
      </c>
    </row>
    <row r="87" spans="1:15">
      <c r="A87" s="43">
        <v>882203</v>
      </c>
      <c r="B87" s="44"/>
      <c r="C87" s="44"/>
      <c r="D87" s="18"/>
      <c r="E87" s="18"/>
      <c r="F87" s="18"/>
      <c r="G87" s="18"/>
      <c r="H87" s="18"/>
      <c r="I87" s="44"/>
      <c r="J87" s="18"/>
      <c r="K87" s="44"/>
      <c r="L87" s="18"/>
      <c r="M87" s="44"/>
      <c r="N87" s="18"/>
      <c r="O87" s="119"/>
    </row>
    <row r="88" spans="1:15">
      <c r="A88" s="34" t="s">
        <v>10</v>
      </c>
      <c r="B88" s="35"/>
      <c r="C88" s="35"/>
      <c r="D88" s="121"/>
      <c r="E88" s="121"/>
      <c r="F88" s="121"/>
      <c r="G88" s="121"/>
      <c r="H88" s="121"/>
      <c r="I88" s="35">
        <v>450</v>
      </c>
      <c r="J88" s="121"/>
      <c r="K88" s="35"/>
      <c r="L88" s="121"/>
      <c r="M88" s="35"/>
      <c r="N88" s="121"/>
      <c r="O88" s="118">
        <f>SUM(G88:N88)</f>
        <v>450</v>
      </c>
    </row>
    <row r="89" spans="1:15">
      <c r="A89" s="43">
        <v>882125</v>
      </c>
      <c r="B89" s="44"/>
      <c r="C89" s="44"/>
      <c r="D89" s="120"/>
      <c r="E89" s="120"/>
      <c r="F89" s="120"/>
      <c r="G89" s="120"/>
      <c r="H89" s="120"/>
      <c r="I89" s="4"/>
      <c r="J89" s="120"/>
      <c r="K89" s="4"/>
      <c r="L89" s="120"/>
      <c r="M89" s="4"/>
      <c r="N89" s="120"/>
      <c r="O89" s="119"/>
    </row>
    <row r="90" spans="1:15">
      <c r="A90" s="34" t="s">
        <v>238</v>
      </c>
      <c r="B90" s="35"/>
      <c r="C90" s="35"/>
      <c r="D90" s="120"/>
      <c r="E90" s="120"/>
      <c r="F90" s="120"/>
      <c r="G90" s="120"/>
      <c r="H90" s="120"/>
      <c r="I90" s="4">
        <v>200</v>
      </c>
      <c r="J90" s="120"/>
      <c r="K90" s="4"/>
      <c r="L90" s="120"/>
      <c r="M90" s="4"/>
      <c r="N90" s="120"/>
      <c r="O90" s="118">
        <f>SUM(G90:N90)</f>
        <v>200</v>
      </c>
    </row>
    <row r="91" spans="1:15">
      <c r="A91" s="43" t="s">
        <v>239</v>
      </c>
      <c r="B91" s="44"/>
      <c r="C91" s="45"/>
      <c r="D91" s="18"/>
      <c r="E91" s="18"/>
      <c r="F91" s="18"/>
      <c r="G91" s="18"/>
      <c r="H91" s="18"/>
      <c r="I91" s="44"/>
      <c r="J91" s="18"/>
      <c r="K91" s="44"/>
      <c r="L91" s="18"/>
      <c r="M91" s="44"/>
      <c r="N91" s="18"/>
      <c r="O91" s="119"/>
    </row>
    <row r="92" spans="1:15">
      <c r="A92" s="34" t="s">
        <v>240</v>
      </c>
      <c r="B92" s="35"/>
      <c r="C92" s="36"/>
      <c r="D92" s="121"/>
      <c r="E92" s="121"/>
      <c r="F92" s="121"/>
      <c r="G92" s="121"/>
      <c r="H92" s="121"/>
      <c r="I92" s="35"/>
      <c r="J92" s="121"/>
      <c r="K92" s="35"/>
      <c r="L92" s="121"/>
      <c r="M92" s="35"/>
      <c r="N92" s="121"/>
      <c r="O92" s="118"/>
    </row>
    <row r="93" spans="1:15">
      <c r="A93" s="43" t="s">
        <v>241</v>
      </c>
      <c r="B93" s="44"/>
      <c r="C93" s="44"/>
      <c r="D93" s="120"/>
      <c r="E93" s="120"/>
      <c r="F93" s="120"/>
      <c r="G93" s="120"/>
      <c r="H93" s="120"/>
      <c r="I93" s="4"/>
      <c r="J93" s="120"/>
      <c r="K93" s="4"/>
      <c r="L93" s="120"/>
      <c r="M93" s="4"/>
      <c r="N93" s="120"/>
      <c r="O93" s="119"/>
    </row>
    <row r="94" spans="1:15">
      <c r="A94" s="34" t="s">
        <v>242</v>
      </c>
      <c r="B94" s="35"/>
      <c r="C94" s="35"/>
      <c r="D94" s="120"/>
      <c r="E94" s="120"/>
      <c r="F94" s="120"/>
      <c r="G94" s="120"/>
      <c r="H94" s="120"/>
      <c r="I94" s="4"/>
      <c r="J94" s="120"/>
      <c r="K94" s="4"/>
      <c r="L94" s="120"/>
      <c r="M94" s="4">
        <v>500</v>
      </c>
      <c r="N94" s="120"/>
      <c r="O94" s="118">
        <f>SUM(G94:N94)</f>
        <v>500</v>
      </c>
    </row>
    <row r="95" spans="1:15">
      <c r="A95" s="43" t="s">
        <v>243</v>
      </c>
      <c r="B95" s="44"/>
      <c r="C95" s="44"/>
      <c r="D95" s="18"/>
      <c r="E95" s="18"/>
      <c r="F95" s="18"/>
      <c r="G95" s="18"/>
      <c r="H95" s="18"/>
      <c r="I95" s="44"/>
      <c r="J95" s="18"/>
      <c r="K95" s="44"/>
      <c r="L95" s="18"/>
      <c r="M95" s="44"/>
      <c r="N95" s="18"/>
      <c r="O95" s="119"/>
    </row>
    <row r="96" spans="1:15">
      <c r="A96" s="34"/>
      <c r="B96" s="35"/>
      <c r="C96" s="35"/>
      <c r="D96" s="121"/>
      <c r="E96" s="121"/>
      <c r="F96" s="121"/>
      <c r="G96" s="121">
        <v>51</v>
      </c>
      <c r="H96" s="121"/>
      <c r="I96" s="35"/>
      <c r="J96" s="121"/>
      <c r="K96" s="35"/>
      <c r="L96" s="121"/>
      <c r="M96" s="35"/>
      <c r="N96" s="121"/>
      <c r="O96" s="118">
        <f>SUM(G96:N96)</f>
        <v>51</v>
      </c>
    </row>
    <row r="97" spans="1:15">
      <c r="A97" s="43" t="s">
        <v>244</v>
      </c>
      <c r="B97" s="44"/>
      <c r="C97" s="44"/>
      <c r="D97" s="120"/>
      <c r="E97" s="120"/>
      <c r="F97" s="120"/>
      <c r="G97" s="120"/>
      <c r="H97" s="120"/>
      <c r="I97" s="4"/>
      <c r="J97" s="120"/>
      <c r="K97" s="4"/>
      <c r="L97" s="120"/>
      <c r="M97" s="4"/>
      <c r="N97" s="120"/>
      <c r="O97" s="119"/>
    </row>
    <row r="98" spans="1:15">
      <c r="A98" s="34"/>
      <c r="B98" s="35"/>
      <c r="C98" s="35"/>
      <c r="D98" s="120"/>
      <c r="E98" s="120"/>
      <c r="F98" s="120"/>
      <c r="G98" s="120"/>
      <c r="H98" s="120">
        <v>100</v>
      </c>
      <c r="I98" s="4"/>
      <c r="J98" s="120"/>
      <c r="K98" s="4"/>
      <c r="L98" s="120"/>
      <c r="M98" s="4"/>
      <c r="N98" s="120"/>
      <c r="O98" s="118">
        <f>SUM(G98:N98)</f>
        <v>100</v>
      </c>
    </row>
    <row r="99" spans="1:15">
      <c r="A99" s="43" t="s">
        <v>245</v>
      </c>
      <c r="B99" s="44"/>
      <c r="C99" s="44"/>
      <c r="D99" s="18"/>
      <c r="E99" s="18"/>
      <c r="F99" s="18"/>
      <c r="G99" s="18"/>
      <c r="H99" s="18"/>
      <c r="I99" s="44"/>
      <c r="J99" s="18"/>
      <c r="K99" s="44"/>
      <c r="L99" s="18"/>
      <c r="M99" s="44"/>
      <c r="N99" s="18"/>
      <c r="O99" s="119"/>
    </row>
    <row r="100" spans="1:15">
      <c r="A100" s="34"/>
      <c r="B100" s="35"/>
      <c r="C100" s="35"/>
      <c r="D100" s="121"/>
      <c r="E100" s="121"/>
      <c r="F100" s="121"/>
      <c r="G100" s="121"/>
      <c r="H100" s="121">
        <v>487</v>
      </c>
      <c r="I100" s="35"/>
      <c r="J100" s="121"/>
      <c r="K100" s="35"/>
      <c r="L100" s="121"/>
      <c r="M100" s="35"/>
      <c r="N100" s="121"/>
      <c r="O100" s="118">
        <f>SUM(G100:N100)</f>
        <v>487</v>
      </c>
    </row>
    <row r="101" spans="1:15">
      <c r="A101" s="43">
        <v>8821191</v>
      </c>
      <c r="B101" s="44"/>
      <c r="C101" s="44"/>
      <c r="D101" s="120"/>
      <c r="E101" s="120"/>
      <c r="F101" s="120"/>
      <c r="G101" s="120"/>
      <c r="H101" s="120"/>
      <c r="I101" s="4"/>
      <c r="J101" s="120"/>
      <c r="K101" s="4"/>
      <c r="L101" s="120"/>
      <c r="M101" s="4"/>
      <c r="N101" s="120"/>
      <c r="O101" s="119"/>
    </row>
    <row r="102" spans="1:15">
      <c r="A102" s="34" t="s">
        <v>246</v>
      </c>
      <c r="B102" s="35"/>
      <c r="C102" s="35"/>
      <c r="D102" s="120"/>
      <c r="E102" s="120"/>
      <c r="F102" s="120"/>
      <c r="G102" s="120"/>
      <c r="H102" s="120"/>
      <c r="I102" s="4"/>
      <c r="J102" s="120"/>
      <c r="K102" s="4"/>
      <c r="L102" s="120"/>
      <c r="M102" s="4"/>
      <c r="N102" s="120"/>
      <c r="O102" s="118">
        <f>SUM(G102:N102)</f>
        <v>0</v>
      </c>
    </row>
    <row r="103" spans="1:15">
      <c r="A103" s="136"/>
      <c r="B103" s="137"/>
      <c r="C103" s="137"/>
      <c r="D103" s="141"/>
      <c r="E103" s="141"/>
      <c r="F103" s="141"/>
      <c r="G103" s="141">
        <f>SUM(G83:G102)</f>
        <v>51</v>
      </c>
      <c r="H103" s="141">
        <f>SUM(H83:H102)</f>
        <v>587</v>
      </c>
      <c r="I103" s="137">
        <f>SUM(I83:I102)</f>
        <v>1943</v>
      </c>
      <c r="J103" s="141"/>
      <c r="K103" s="137"/>
      <c r="L103" s="141"/>
      <c r="M103" s="137">
        <f>SUM(M94:M102)</f>
        <v>500</v>
      </c>
      <c r="N103" s="141"/>
      <c r="O103" s="142">
        <f>SUM(O83:O102)</f>
        <v>3081</v>
      </c>
    </row>
    <row r="104" spans="1:15">
      <c r="A104" s="138" t="s">
        <v>284</v>
      </c>
      <c r="B104" s="139"/>
      <c r="C104" s="139"/>
      <c r="D104" s="140">
        <f>D36</f>
        <v>21190</v>
      </c>
      <c r="E104" s="140">
        <f>+E36</f>
        <v>4636</v>
      </c>
      <c r="F104" s="140">
        <f>F36+F76</f>
        <v>19669</v>
      </c>
      <c r="G104" s="140">
        <f>G36+G76+G103</f>
        <v>10930</v>
      </c>
      <c r="H104" s="140">
        <f>H36+H76+H103</f>
        <v>2657</v>
      </c>
      <c r="I104" s="139">
        <f>I76+I103</f>
        <v>21172</v>
      </c>
      <c r="J104" s="140">
        <f>J36</f>
        <v>2142</v>
      </c>
      <c r="K104" s="139">
        <f>K36+K76</f>
        <v>6826</v>
      </c>
      <c r="L104" s="140"/>
      <c r="M104" s="139">
        <f>M103</f>
        <v>500</v>
      </c>
      <c r="N104" s="140"/>
      <c r="O104" s="135">
        <f>O36+O76+O103</f>
        <v>89722</v>
      </c>
    </row>
    <row r="105" spans="1:15">
      <c r="A105" s="43"/>
      <c r="B105" s="44"/>
      <c r="C105" s="44"/>
      <c r="D105" s="120"/>
      <c r="E105" s="120"/>
      <c r="F105" s="120"/>
      <c r="G105" s="120"/>
      <c r="H105" s="120"/>
      <c r="I105" s="4"/>
      <c r="J105" s="120"/>
      <c r="K105" s="4"/>
      <c r="L105" s="120"/>
      <c r="M105" s="4"/>
      <c r="N105" s="120"/>
      <c r="O105" s="119"/>
    </row>
    <row r="106" spans="1:15">
      <c r="A106" s="34"/>
      <c r="B106" s="35"/>
      <c r="C106" s="35"/>
      <c r="D106" s="120"/>
      <c r="E106" s="120"/>
      <c r="F106" s="120"/>
      <c r="G106" s="120"/>
      <c r="H106" s="120"/>
      <c r="I106" s="4"/>
      <c r="J106" s="120"/>
      <c r="K106" s="4"/>
      <c r="L106" s="120"/>
      <c r="M106" s="4"/>
      <c r="N106" s="120"/>
      <c r="O106" s="122"/>
    </row>
    <row r="107" spans="1:15">
      <c r="A107" s="43"/>
      <c r="B107" s="44"/>
      <c r="C107" s="44"/>
      <c r="D107" s="18"/>
      <c r="E107" s="18"/>
      <c r="F107" s="18"/>
      <c r="G107" s="18"/>
      <c r="H107" s="18"/>
      <c r="I107" s="44"/>
      <c r="J107" s="18"/>
      <c r="K107" s="44"/>
      <c r="L107" s="18"/>
      <c r="M107" s="44"/>
      <c r="N107" s="18"/>
      <c r="O107" s="119"/>
    </row>
    <row r="108" spans="1:15">
      <c r="A108" s="34"/>
      <c r="B108" s="35"/>
      <c r="C108" s="35"/>
      <c r="D108" s="121"/>
      <c r="E108" s="121"/>
      <c r="F108" s="121"/>
      <c r="G108" s="121"/>
      <c r="H108" s="121"/>
      <c r="I108" s="35"/>
      <c r="J108" s="121"/>
      <c r="K108" s="35"/>
      <c r="L108" s="121"/>
      <c r="M108" s="35"/>
      <c r="N108" s="121"/>
      <c r="O108" s="118"/>
    </row>
    <row r="109" spans="1:15">
      <c r="A109" s="43"/>
      <c r="B109" s="44"/>
      <c r="C109" s="44"/>
      <c r="D109" s="120"/>
      <c r="E109" s="120"/>
      <c r="F109" s="120"/>
      <c r="G109" s="120"/>
      <c r="H109" s="120"/>
      <c r="I109" s="4"/>
      <c r="J109" s="120"/>
      <c r="K109" s="4"/>
      <c r="L109" s="120"/>
      <c r="M109" s="4"/>
      <c r="N109" s="120"/>
      <c r="O109" s="18"/>
    </row>
    <row r="110" spans="1:15">
      <c r="A110" s="34"/>
      <c r="B110" s="35"/>
      <c r="C110" s="35"/>
      <c r="D110" s="120"/>
      <c r="E110" s="120"/>
      <c r="F110" s="120"/>
      <c r="G110" s="120"/>
      <c r="H110" s="120"/>
      <c r="I110" s="4"/>
      <c r="J110" s="120"/>
      <c r="K110" s="4"/>
      <c r="L110" s="120"/>
      <c r="M110" s="4"/>
      <c r="N110" s="120"/>
      <c r="O110" s="121"/>
    </row>
    <row r="111" spans="1:15">
      <c r="A111" s="43"/>
      <c r="B111" s="44"/>
      <c r="C111" s="44"/>
      <c r="D111" s="18"/>
      <c r="E111" s="18"/>
      <c r="F111" s="18"/>
      <c r="G111" s="18"/>
      <c r="H111" s="18"/>
      <c r="I111" s="44"/>
      <c r="J111" s="18"/>
      <c r="K111" s="44"/>
      <c r="L111" s="18"/>
      <c r="M111" s="44"/>
      <c r="N111" s="18"/>
      <c r="O111" s="18"/>
    </row>
    <row r="112" spans="1:15">
      <c r="A112" s="34"/>
      <c r="B112" s="35"/>
      <c r="C112" s="35"/>
      <c r="D112" s="121"/>
      <c r="E112" s="121"/>
      <c r="F112" s="121"/>
      <c r="G112" s="121"/>
      <c r="H112" s="121"/>
      <c r="I112" s="35"/>
      <c r="J112" s="121"/>
      <c r="K112" s="35"/>
      <c r="L112" s="121"/>
      <c r="M112" s="35"/>
      <c r="N112" s="121"/>
      <c r="O112" s="121"/>
    </row>
    <row r="113" spans="1: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</row>
    <row r="114" spans="1:15">
      <c r="G114" s="9">
        <v>4</v>
      </c>
    </row>
    <row r="115" spans="1:15" s="11" customFormat="1">
      <c r="A115" s="308" t="s">
        <v>185</v>
      </c>
      <c r="B115" s="205"/>
      <c r="C115" s="205"/>
      <c r="D115" s="263" t="s">
        <v>186</v>
      </c>
      <c r="E115" s="263" t="s">
        <v>273</v>
      </c>
      <c r="F115" s="263" t="s">
        <v>274</v>
      </c>
      <c r="G115" s="263" t="s">
        <v>275</v>
      </c>
      <c r="H115" s="263" t="s">
        <v>276</v>
      </c>
      <c r="I115" s="263" t="s">
        <v>277</v>
      </c>
      <c r="J115" s="263" t="s">
        <v>278</v>
      </c>
      <c r="K115" s="263" t="s">
        <v>279</v>
      </c>
      <c r="L115" s="263" t="s">
        <v>280</v>
      </c>
      <c r="M115" s="263" t="s">
        <v>281</v>
      </c>
      <c r="N115" s="263" t="s">
        <v>282</v>
      </c>
      <c r="O115" s="263" t="s">
        <v>283</v>
      </c>
    </row>
    <row r="116" spans="1:15">
      <c r="A116" s="129" t="s">
        <v>191</v>
      </c>
      <c r="B116" s="130"/>
      <c r="C116" s="130"/>
      <c r="D116" s="131" t="s">
        <v>211</v>
      </c>
      <c r="E116" s="131" t="s">
        <v>247</v>
      </c>
      <c r="F116" s="131" t="s">
        <v>248</v>
      </c>
      <c r="G116" s="131" t="s">
        <v>249</v>
      </c>
      <c r="H116" s="131" t="s">
        <v>250</v>
      </c>
      <c r="I116" s="131" t="s">
        <v>251</v>
      </c>
      <c r="J116" s="131" t="s">
        <v>252</v>
      </c>
      <c r="K116" s="131" t="s">
        <v>253</v>
      </c>
      <c r="L116" s="131"/>
      <c r="M116" s="131"/>
      <c r="N116" s="131"/>
      <c r="O116" s="131" t="s">
        <v>203</v>
      </c>
    </row>
    <row r="117" spans="1:15">
      <c r="A117" s="132"/>
      <c r="B117" s="133"/>
      <c r="C117" s="133"/>
      <c r="D117" s="134"/>
      <c r="E117" s="134" t="s">
        <v>254</v>
      </c>
      <c r="F117" s="134"/>
      <c r="G117" s="134" t="s">
        <v>255</v>
      </c>
      <c r="H117" s="134" t="s">
        <v>256</v>
      </c>
      <c r="I117" s="134" t="s">
        <v>257</v>
      </c>
      <c r="J117" s="134" t="s">
        <v>258</v>
      </c>
      <c r="K117" s="134" t="s">
        <v>259</v>
      </c>
      <c r="L117" s="134"/>
      <c r="M117" s="134"/>
      <c r="N117" s="134"/>
      <c r="O117" s="135"/>
    </row>
    <row r="118" spans="1:15">
      <c r="A118" s="43">
        <v>841901</v>
      </c>
      <c r="B118" s="44"/>
      <c r="C118" s="45"/>
      <c r="D118" s="43"/>
      <c r="E118" s="18"/>
      <c r="F118" s="44"/>
      <c r="G118" s="18"/>
      <c r="H118" s="44"/>
      <c r="I118" s="18"/>
      <c r="J118" s="44"/>
      <c r="K118" s="18"/>
      <c r="L118" s="44"/>
      <c r="M118" s="18"/>
      <c r="N118" s="45"/>
      <c r="O118" s="119"/>
    </row>
    <row r="119" spans="1:15">
      <c r="A119" s="34" t="s">
        <v>260</v>
      </c>
      <c r="B119" s="284"/>
      <c r="C119" s="285"/>
      <c r="D119" s="34">
        <v>36760</v>
      </c>
      <c r="E119" s="120"/>
      <c r="F119" s="284"/>
      <c r="G119" s="121"/>
      <c r="H119" s="284"/>
      <c r="I119" s="121"/>
      <c r="J119" s="284"/>
      <c r="K119" s="121"/>
      <c r="L119" s="284"/>
      <c r="M119" s="121"/>
      <c r="N119" s="285"/>
      <c r="O119" s="118">
        <f>SUM(D119:N119)</f>
        <v>36760</v>
      </c>
    </row>
    <row r="120" spans="1:15">
      <c r="A120" s="43">
        <v>841126</v>
      </c>
      <c r="B120" s="44"/>
      <c r="C120" s="45"/>
      <c r="D120" s="43"/>
      <c r="E120" s="18"/>
      <c r="F120" s="44"/>
      <c r="G120" s="18"/>
      <c r="H120" s="44"/>
      <c r="I120" s="18"/>
      <c r="J120" s="44"/>
      <c r="K120" s="18"/>
      <c r="L120" s="44"/>
      <c r="M120" s="18"/>
      <c r="N120" s="45"/>
      <c r="O120" s="119"/>
    </row>
    <row r="121" spans="1:15">
      <c r="A121" s="34" t="s">
        <v>261</v>
      </c>
      <c r="B121" s="284"/>
      <c r="C121" s="285"/>
      <c r="D121" s="34">
        <v>10150</v>
      </c>
      <c r="E121" s="121"/>
      <c r="F121" s="284"/>
      <c r="G121" s="121"/>
      <c r="H121" s="284"/>
      <c r="I121" s="121"/>
      <c r="J121" s="284"/>
      <c r="K121" s="121"/>
      <c r="L121" s="284"/>
      <c r="M121" s="121"/>
      <c r="N121" s="285"/>
      <c r="O121" s="118">
        <f>SUM(D121:N121)</f>
        <v>10150</v>
      </c>
    </row>
    <row r="122" spans="1:15">
      <c r="A122" s="43">
        <v>910121</v>
      </c>
      <c r="B122" s="44"/>
      <c r="C122" s="45"/>
      <c r="D122" s="43"/>
      <c r="E122" s="120"/>
      <c r="F122" s="18"/>
      <c r="G122" s="44"/>
      <c r="H122" s="18"/>
      <c r="I122" s="44"/>
      <c r="J122" s="18"/>
      <c r="K122" s="44"/>
      <c r="L122" s="18"/>
      <c r="M122" s="44"/>
      <c r="N122" s="18"/>
      <c r="O122" s="119"/>
    </row>
    <row r="123" spans="1:15">
      <c r="A123" s="34" t="s">
        <v>262</v>
      </c>
      <c r="B123" s="284"/>
      <c r="C123" s="285"/>
      <c r="D123" s="34">
        <v>1034</v>
      </c>
      <c r="E123" s="121"/>
      <c r="F123" s="121"/>
      <c r="G123" s="284"/>
      <c r="H123" s="121"/>
      <c r="I123" s="284"/>
      <c r="J123" s="121"/>
      <c r="K123" s="284"/>
      <c r="L123" s="121"/>
      <c r="M123" s="284"/>
      <c r="N123" s="121"/>
      <c r="O123" s="118">
        <f>SUM(D123:N123)</f>
        <v>1034</v>
      </c>
    </row>
    <row r="124" spans="1:15">
      <c r="A124" s="43">
        <v>889967</v>
      </c>
      <c r="B124" s="44"/>
      <c r="C124" s="45"/>
      <c r="D124" s="43"/>
      <c r="E124" s="18"/>
      <c r="F124" s="18"/>
      <c r="G124" s="44"/>
      <c r="H124" s="18"/>
      <c r="I124" s="44"/>
      <c r="J124" s="18"/>
      <c r="K124" s="44"/>
      <c r="L124" s="18"/>
      <c r="M124" s="44"/>
      <c r="N124" s="18"/>
      <c r="O124" s="119"/>
    </row>
    <row r="125" spans="1:15">
      <c r="A125" s="34" t="s">
        <v>263</v>
      </c>
      <c r="B125" s="284"/>
      <c r="C125" s="285"/>
      <c r="D125" s="34"/>
      <c r="E125" s="121">
        <v>200</v>
      </c>
      <c r="F125" s="121"/>
      <c r="G125" s="284"/>
      <c r="H125" s="121"/>
      <c r="I125" s="284"/>
      <c r="J125" s="121"/>
      <c r="K125" s="284"/>
      <c r="L125" s="121"/>
      <c r="M125" s="284"/>
      <c r="N125" s="121"/>
      <c r="O125" s="118">
        <f>SUM(D125:N125)</f>
        <v>200</v>
      </c>
    </row>
    <row r="126" spans="1:15">
      <c r="A126" s="43">
        <v>890442</v>
      </c>
      <c r="B126" s="44"/>
      <c r="C126" s="45"/>
      <c r="D126" s="43"/>
      <c r="E126" s="18"/>
      <c r="F126" s="18"/>
      <c r="G126" s="44"/>
      <c r="H126" s="18"/>
      <c r="I126" s="44"/>
      <c r="J126" s="18"/>
      <c r="K126" s="44"/>
      <c r="L126" s="18"/>
      <c r="M126" s="44"/>
      <c r="N126" s="18"/>
      <c r="O126" s="119"/>
    </row>
    <row r="127" spans="1:15">
      <c r="A127" s="34" t="s">
        <v>264</v>
      </c>
      <c r="B127" s="284"/>
      <c r="C127" s="285"/>
      <c r="D127" s="34"/>
      <c r="E127" s="121">
        <v>8000</v>
      </c>
      <c r="F127" s="121"/>
      <c r="G127" s="284"/>
      <c r="H127" s="121"/>
      <c r="I127" s="284">
        <v>1131</v>
      </c>
      <c r="J127" s="121"/>
      <c r="K127" s="284"/>
      <c r="L127" s="121"/>
      <c r="M127" s="284"/>
      <c r="N127" s="121"/>
      <c r="O127" s="118">
        <f>SUM(D127:N127)</f>
        <v>9131</v>
      </c>
    </row>
    <row r="128" spans="1:15">
      <c r="A128" s="43">
        <v>841403</v>
      </c>
      <c r="B128" s="44"/>
      <c r="C128" s="45"/>
      <c r="D128" s="43"/>
      <c r="E128" s="18"/>
      <c r="F128" s="18"/>
      <c r="G128" s="44"/>
      <c r="H128" s="18"/>
      <c r="I128" s="44"/>
      <c r="J128" s="18"/>
      <c r="K128" s="44"/>
      <c r="L128" s="18"/>
      <c r="M128" s="44"/>
      <c r="N128" s="18"/>
      <c r="O128" s="119"/>
    </row>
    <row r="129" spans="1:15">
      <c r="A129" s="34" t="s">
        <v>265</v>
      </c>
      <c r="B129" s="284"/>
      <c r="C129" s="285"/>
      <c r="D129" s="34"/>
      <c r="E129" s="121"/>
      <c r="F129" s="121">
        <v>520</v>
      </c>
      <c r="G129" s="284"/>
      <c r="H129" s="121"/>
      <c r="I129" s="284"/>
      <c r="J129" s="121"/>
      <c r="K129" s="284"/>
      <c r="L129" s="121"/>
      <c r="M129" s="284"/>
      <c r="N129" s="121"/>
      <c r="O129" s="118">
        <f>SUM(D129:N129)</f>
        <v>520</v>
      </c>
    </row>
    <row r="130" spans="1:15">
      <c r="A130" s="43">
        <v>8821246</v>
      </c>
      <c r="B130" s="44"/>
      <c r="C130" s="45"/>
      <c r="D130" s="32"/>
      <c r="E130" s="120"/>
      <c r="F130" s="120"/>
      <c r="G130" s="4"/>
      <c r="H130" s="120"/>
      <c r="I130" s="4"/>
      <c r="J130" s="120"/>
      <c r="K130" s="4"/>
      <c r="L130" s="120"/>
      <c r="M130" s="4"/>
      <c r="N130" s="120"/>
      <c r="O130" s="119"/>
    </row>
    <row r="131" spans="1:15">
      <c r="A131" s="32" t="s">
        <v>266</v>
      </c>
      <c r="B131" s="4"/>
      <c r="C131" s="33"/>
      <c r="D131" s="32"/>
      <c r="E131" s="120"/>
      <c r="F131" s="120"/>
      <c r="G131" s="4"/>
      <c r="H131" s="120"/>
      <c r="I131" s="4"/>
      <c r="J131" s="120"/>
      <c r="K131" s="4"/>
      <c r="L131" s="120"/>
      <c r="M131" s="4"/>
      <c r="N131" s="120"/>
      <c r="O131" s="122"/>
    </row>
    <row r="132" spans="1:15">
      <c r="A132" s="43">
        <v>813000</v>
      </c>
      <c r="B132" s="44"/>
      <c r="C132" s="45"/>
      <c r="D132" s="43"/>
      <c r="E132" s="18"/>
      <c r="F132" s="18"/>
      <c r="G132" s="44"/>
      <c r="H132" s="18"/>
      <c r="I132" s="44"/>
      <c r="J132" s="18"/>
      <c r="K132" s="44"/>
      <c r="L132" s="18"/>
      <c r="M132" s="44"/>
      <c r="N132" s="43"/>
      <c r="O132" s="119"/>
    </row>
    <row r="133" spans="1:15">
      <c r="A133" s="34" t="s">
        <v>493</v>
      </c>
      <c r="B133" s="326"/>
      <c r="C133" s="327"/>
      <c r="D133" s="34">
        <v>3096</v>
      </c>
      <c r="E133" s="121"/>
      <c r="F133" s="121"/>
      <c r="G133" s="326"/>
      <c r="H133" s="121"/>
      <c r="I133" s="326"/>
      <c r="J133" s="121"/>
      <c r="K133" s="326"/>
      <c r="L133" s="121"/>
      <c r="M133" s="326"/>
      <c r="N133" s="34"/>
      <c r="O133" s="122">
        <f>SUM(D133:N133)</f>
        <v>3096</v>
      </c>
    </row>
    <row r="134" spans="1:15">
      <c r="A134" s="32">
        <v>841402</v>
      </c>
      <c r="B134" s="4"/>
      <c r="C134" s="33"/>
      <c r="D134" s="4"/>
      <c r="E134" s="120"/>
      <c r="F134" s="120"/>
      <c r="G134" s="4"/>
      <c r="H134" s="120"/>
      <c r="I134" s="4"/>
      <c r="J134" s="120"/>
      <c r="K134" s="4"/>
      <c r="L134" s="120"/>
      <c r="M134" s="4"/>
      <c r="N134" s="32"/>
      <c r="O134" s="119"/>
    </row>
    <row r="135" spans="1:15">
      <c r="A135" s="34" t="s">
        <v>3</v>
      </c>
      <c r="B135" s="326"/>
      <c r="C135" s="327"/>
      <c r="D135" s="33">
        <v>1727</v>
      </c>
      <c r="E135" s="120"/>
      <c r="F135" s="120"/>
      <c r="G135" s="120"/>
      <c r="H135" s="120"/>
      <c r="I135" s="4"/>
      <c r="J135" s="120"/>
      <c r="K135" s="4"/>
      <c r="L135" s="120"/>
      <c r="M135" s="4"/>
      <c r="N135" s="32"/>
      <c r="O135" s="118">
        <f>SUM(D135:N135)</f>
        <v>1727</v>
      </c>
    </row>
    <row r="136" spans="1:15">
      <c r="A136" s="32" t="s">
        <v>267</v>
      </c>
      <c r="B136" s="4"/>
      <c r="C136" s="4"/>
      <c r="D136" s="18"/>
      <c r="E136" s="18"/>
      <c r="F136" s="18"/>
      <c r="G136" s="18"/>
      <c r="H136" s="18"/>
      <c r="I136" s="44"/>
      <c r="J136" s="18"/>
      <c r="K136" s="44"/>
      <c r="L136" s="18"/>
      <c r="M136" s="44"/>
      <c r="N136" s="43"/>
      <c r="O136" s="122"/>
    </row>
    <row r="137" spans="1:15">
      <c r="A137" s="34"/>
      <c r="B137" s="284"/>
      <c r="C137" s="284"/>
      <c r="D137" s="121">
        <v>582</v>
      </c>
      <c r="E137" s="121"/>
      <c r="F137" s="121">
        <v>28</v>
      </c>
      <c r="G137" s="121"/>
      <c r="H137" s="121"/>
      <c r="I137" s="284"/>
      <c r="J137" s="121"/>
      <c r="K137" s="284"/>
      <c r="L137" s="121"/>
      <c r="M137" s="284"/>
      <c r="N137" s="34"/>
      <c r="O137" s="118">
        <f>SUM(D137:N137)</f>
        <v>610</v>
      </c>
    </row>
    <row r="138" spans="1:15">
      <c r="A138" s="43" t="s">
        <v>268</v>
      </c>
      <c r="B138" s="44"/>
      <c r="C138" s="44"/>
      <c r="D138" s="120"/>
      <c r="E138" s="120"/>
      <c r="F138" s="120"/>
      <c r="G138" s="120"/>
      <c r="H138" s="120"/>
      <c r="I138" s="4"/>
      <c r="J138" s="120"/>
      <c r="K138" s="4"/>
      <c r="L138" s="120"/>
      <c r="M138" s="4"/>
      <c r="N138" s="32"/>
      <c r="O138" s="119"/>
    </row>
    <row r="139" spans="1:15">
      <c r="A139" s="34" t="s">
        <v>269</v>
      </c>
      <c r="B139" s="284"/>
      <c r="C139" s="284"/>
      <c r="D139" s="120"/>
      <c r="E139" s="120"/>
      <c r="F139" s="120"/>
      <c r="G139" s="120"/>
      <c r="H139" s="120"/>
      <c r="I139" s="4"/>
      <c r="J139" s="120"/>
      <c r="K139" s="4"/>
      <c r="L139" s="120"/>
      <c r="M139" s="4"/>
      <c r="N139" s="32"/>
      <c r="O139" s="118"/>
    </row>
    <row r="140" spans="1:15">
      <c r="A140" s="43" t="s">
        <v>495</v>
      </c>
      <c r="B140" s="44"/>
      <c r="C140" s="44"/>
      <c r="D140" s="18"/>
      <c r="E140" s="18"/>
      <c r="F140" s="18"/>
      <c r="G140" s="18"/>
      <c r="H140" s="18"/>
      <c r="I140" s="44"/>
      <c r="J140" s="18"/>
      <c r="K140" s="44"/>
      <c r="L140" s="18"/>
      <c r="M140" s="44"/>
      <c r="N140" s="43"/>
      <c r="O140" s="119"/>
    </row>
    <row r="141" spans="1:15">
      <c r="A141" s="34">
        <v>940000</v>
      </c>
      <c r="B141" s="284"/>
      <c r="C141" s="284"/>
      <c r="D141" s="121"/>
      <c r="E141" s="121"/>
      <c r="F141" s="121">
        <v>64</v>
      </c>
      <c r="G141" s="121"/>
      <c r="H141" s="121"/>
      <c r="I141" s="284"/>
      <c r="J141" s="121"/>
      <c r="K141" s="284"/>
      <c r="L141" s="121"/>
      <c r="M141" s="284"/>
      <c r="N141" s="34"/>
      <c r="O141" s="118">
        <f>SUM(D141:N141)</f>
        <v>64</v>
      </c>
    </row>
    <row r="142" spans="1:15">
      <c r="A142" s="43">
        <v>889928</v>
      </c>
      <c r="B142" s="44"/>
      <c r="C142" s="44"/>
      <c r="D142" s="18"/>
      <c r="E142" s="18"/>
      <c r="F142" s="18"/>
      <c r="G142" s="18"/>
      <c r="H142" s="18"/>
      <c r="I142" s="44"/>
      <c r="J142" s="18"/>
      <c r="K142" s="44"/>
      <c r="L142" s="18"/>
      <c r="M142" s="44"/>
      <c r="N142" s="43"/>
      <c r="O142" s="119"/>
    </row>
    <row r="143" spans="1:15">
      <c r="A143" s="34" t="s">
        <v>496</v>
      </c>
      <c r="B143" s="326"/>
      <c r="C143" s="326"/>
      <c r="D143" s="121">
        <v>1997</v>
      </c>
      <c r="E143" s="121"/>
      <c r="F143" s="121"/>
      <c r="G143" s="121"/>
      <c r="H143" s="121"/>
      <c r="I143" s="326"/>
      <c r="J143" s="121"/>
      <c r="K143" s="326"/>
      <c r="L143" s="121"/>
      <c r="M143" s="326"/>
      <c r="N143" s="34"/>
      <c r="O143" s="118">
        <f>SUM(D143:N143)</f>
        <v>1997</v>
      </c>
    </row>
    <row r="144" spans="1:15">
      <c r="A144" s="43">
        <v>882111</v>
      </c>
      <c r="B144" s="44"/>
      <c r="C144" s="44"/>
      <c r="D144" s="18"/>
      <c r="E144" s="18"/>
      <c r="F144" s="18"/>
      <c r="G144" s="18"/>
      <c r="H144" s="18"/>
      <c r="I144" s="44"/>
      <c r="J144" s="18"/>
      <c r="K144" s="44"/>
      <c r="L144" s="18"/>
      <c r="M144" s="44"/>
      <c r="N144" s="43"/>
      <c r="O144" s="119"/>
    </row>
    <row r="145" spans="1:15">
      <c r="A145" s="34" t="s">
        <v>497</v>
      </c>
      <c r="B145" s="326"/>
      <c r="C145" s="326"/>
      <c r="D145" s="121">
        <v>10886</v>
      </c>
      <c r="E145" s="121"/>
      <c r="F145" s="121"/>
      <c r="G145" s="121"/>
      <c r="H145" s="121"/>
      <c r="I145" s="326"/>
      <c r="J145" s="121"/>
      <c r="K145" s="326"/>
      <c r="L145" s="121"/>
      <c r="M145" s="326"/>
      <c r="N145" s="34"/>
      <c r="O145" s="118">
        <f>SUM(D145:N145)</f>
        <v>10886</v>
      </c>
    </row>
    <row r="146" spans="1:15">
      <c r="A146" s="43">
        <v>882115</v>
      </c>
      <c r="B146" s="44"/>
      <c r="C146" s="44"/>
      <c r="D146" s="18"/>
      <c r="E146" s="18"/>
      <c r="F146" s="18"/>
      <c r="G146" s="18"/>
      <c r="H146" s="18"/>
      <c r="I146" s="44"/>
      <c r="J146" s="18"/>
      <c r="K146" s="44"/>
      <c r="L146" s="18"/>
      <c r="M146" s="44"/>
      <c r="N146" s="43"/>
      <c r="O146" s="119"/>
    </row>
    <row r="147" spans="1:15">
      <c r="A147" s="34" t="s">
        <v>498</v>
      </c>
      <c r="B147" s="326"/>
      <c r="C147" s="326"/>
      <c r="D147" s="121">
        <v>44</v>
      </c>
      <c r="E147" s="121"/>
      <c r="F147" s="121"/>
      <c r="G147" s="121"/>
      <c r="H147" s="121"/>
      <c r="I147" s="326"/>
      <c r="J147" s="121"/>
      <c r="K147" s="326"/>
      <c r="L147" s="121"/>
      <c r="M147" s="326"/>
      <c r="N147" s="34"/>
      <c r="O147" s="118">
        <f>SUM(D147:N147)</f>
        <v>44</v>
      </c>
    </row>
    <row r="148" spans="1:15">
      <c r="A148" s="43">
        <v>882113</v>
      </c>
      <c r="B148" s="44"/>
      <c r="C148" s="44"/>
      <c r="D148" s="18"/>
      <c r="E148" s="18"/>
      <c r="F148" s="18"/>
      <c r="G148" s="18"/>
      <c r="H148" s="18"/>
      <c r="I148" s="44"/>
      <c r="J148" s="18"/>
      <c r="K148" s="44"/>
      <c r="L148" s="18"/>
      <c r="M148" s="44"/>
      <c r="N148" s="43"/>
      <c r="O148" s="119"/>
    </row>
    <row r="149" spans="1:15">
      <c r="A149" s="34" t="s">
        <v>499</v>
      </c>
      <c r="B149" s="326"/>
      <c r="C149" s="326"/>
      <c r="D149" s="121">
        <v>3752</v>
      </c>
      <c r="E149" s="121"/>
      <c r="F149" s="121"/>
      <c r="G149" s="121"/>
      <c r="H149" s="121"/>
      <c r="I149" s="326"/>
      <c r="J149" s="121"/>
      <c r="K149" s="326"/>
      <c r="L149" s="121"/>
      <c r="M149" s="326"/>
      <c r="N149" s="34"/>
      <c r="O149" s="118">
        <f>SUM(D149:N149)</f>
        <v>3752</v>
      </c>
    </row>
    <row r="150" spans="1:15">
      <c r="A150" s="32" t="s">
        <v>270</v>
      </c>
      <c r="B150" s="4"/>
      <c r="C150" s="4"/>
      <c r="D150" s="120"/>
      <c r="E150" s="120"/>
      <c r="F150" s="120"/>
      <c r="G150" s="120"/>
      <c r="H150" s="120"/>
      <c r="I150" s="4"/>
      <c r="J150" s="120"/>
      <c r="K150" s="4"/>
      <c r="L150" s="120"/>
      <c r="M150" s="4"/>
      <c r="N150" s="32"/>
      <c r="O150" s="122"/>
    </row>
    <row r="151" spans="1:15">
      <c r="A151" s="34"/>
      <c r="B151" s="284"/>
      <c r="C151" s="284"/>
      <c r="D151" s="120"/>
      <c r="E151" s="120"/>
      <c r="F151" s="120"/>
      <c r="G151" s="120"/>
      <c r="H151" s="120">
        <v>9577</v>
      </c>
      <c r="I151" s="4"/>
      <c r="J151" s="120"/>
      <c r="K151" s="4"/>
      <c r="L151" s="120"/>
      <c r="M151" s="4"/>
      <c r="N151" s="32"/>
      <c r="O151" s="118">
        <f>SUM(D151:N151)</f>
        <v>9577</v>
      </c>
    </row>
    <row r="152" spans="1:15">
      <c r="A152" s="43" t="s">
        <v>467</v>
      </c>
      <c r="B152" s="44"/>
      <c r="C152" s="44"/>
      <c r="D152" s="18"/>
      <c r="E152" s="18"/>
      <c r="F152" s="18"/>
      <c r="G152" s="18"/>
      <c r="H152" s="18"/>
      <c r="I152" s="44"/>
      <c r="J152" s="18"/>
      <c r="K152" s="44"/>
      <c r="L152" s="18"/>
      <c r="M152" s="44"/>
      <c r="N152" s="43"/>
      <c r="O152" s="119"/>
    </row>
    <row r="153" spans="1:15">
      <c r="A153" s="34"/>
      <c r="B153" s="284"/>
      <c r="C153" s="284"/>
      <c r="D153" s="121"/>
      <c r="E153" s="121"/>
      <c r="F153" s="121">
        <v>40</v>
      </c>
      <c r="G153" s="121"/>
      <c r="H153" s="121"/>
      <c r="I153" s="284"/>
      <c r="J153" s="121"/>
      <c r="K153" s="284"/>
      <c r="L153" s="121"/>
      <c r="M153" s="284"/>
      <c r="N153" s="34"/>
      <c r="O153" s="118">
        <f>SUM(D153:N153)</f>
        <v>40</v>
      </c>
    </row>
    <row r="154" spans="1:15">
      <c r="A154" s="43">
        <v>522110</v>
      </c>
      <c r="B154" s="44"/>
      <c r="C154" s="44"/>
      <c r="D154" s="120"/>
      <c r="E154" s="120"/>
      <c r="F154" s="120"/>
      <c r="G154" s="120"/>
      <c r="H154" s="120"/>
      <c r="I154" s="4"/>
      <c r="J154" s="120"/>
      <c r="K154" s="4"/>
      <c r="L154" s="120"/>
      <c r="M154" s="4"/>
      <c r="N154" s="32"/>
      <c r="O154" s="119"/>
    </row>
    <row r="155" spans="1:15">
      <c r="A155" s="20" t="s">
        <v>494</v>
      </c>
      <c r="B155" s="126"/>
      <c r="C155" s="126"/>
      <c r="D155" s="19">
        <v>134</v>
      </c>
      <c r="E155" s="122"/>
      <c r="F155" s="122"/>
      <c r="G155" s="122"/>
      <c r="H155" s="122"/>
      <c r="I155" s="127"/>
      <c r="J155" s="122"/>
      <c r="K155" s="127"/>
      <c r="L155" s="120"/>
      <c r="M155" s="4"/>
      <c r="N155" s="32"/>
      <c r="O155" s="118">
        <f>SUM(D155:N155)</f>
        <v>134</v>
      </c>
    </row>
    <row r="156" spans="1:15">
      <c r="A156" s="136"/>
      <c r="B156" s="137"/>
      <c r="C156" s="137"/>
      <c r="D156" s="141"/>
      <c r="E156" s="141"/>
      <c r="F156" s="141"/>
      <c r="G156" s="141"/>
      <c r="H156" s="141"/>
      <c r="I156" s="137"/>
      <c r="J156" s="141"/>
      <c r="K156" s="137"/>
      <c r="L156" s="141"/>
      <c r="M156" s="137"/>
      <c r="N156" s="136"/>
      <c r="O156" s="141"/>
    </row>
    <row r="157" spans="1:15">
      <c r="A157" s="138" t="s">
        <v>284</v>
      </c>
      <c r="B157" s="139"/>
      <c r="C157" s="139"/>
      <c r="D157" s="140">
        <f>SUM(D119:D156)</f>
        <v>70162</v>
      </c>
      <c r="E157" s="140">
        <f>SUM(E119:E156)</f>
        <v>8200</v>
      </c>
      <c r="F157" s="140">
        <f>SUM(F119:F156)</f>
        <v>652</v>
      </c>
      <c r="G157" s="140"/>
      <c r="H157" s="140">
        <f>SUM(H119:H156)</f>
        <v>9577</v>
      </c>
      <c r="I157" s="139">
        <f>SUM(I119:I156)</f>
        <v>1131</v>
      </c>
      <c r="J157" s="140"/>
      <c r="K157" s="139"/>
      <c r="L157" s="140"/>
      <c r="M157" s="139"/>
      <c r="N157" s="138"/>
      <c r="O157" s="140">
        <f>SUM(D157:N157)</f>
        <v>89722</v>
      </c>
    </row>
  </sheetData>
  <pageMargins left="0.70866141732283472" right="0.70866141732283472" top="0.74803149606299213" bottom="0.74803149606299213" header="0.31496062992125984" footer="0.31496062992125984"/>
  <pageSetup paperSize="9" scale="89" orientation="landscape" r:id="rId1"/>
  <rowBreaks count="3" manualBreakCount="3">
    <brk id="40" max="16383" man="1"/>
    <brk id="76" max="16383" man="1"/>
    <brk id="113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K48"/>
  <sheetViews>
    <sheetView view="pageBreakPreview" zoomScaleSheetLayoutView="100" workbookViewId="0">
      <selection activeCell="D3" sqref="D3"/>
    </sheetView>
  </sheetViews>
  <sheetFormatPr defaultRowHeight="12.75"/>
  <cols>
    <col min="1" max="1" width="2.42578125" bestFit="1" customWidth="1"/>
    <col min="2" max="2" width="2.28515625" bestFit="1" customWidth="1"/>
    <col min="3" max="3" width="48.42578125" customWidth="1"/>
    <col min="4" max="4" width="29.5703125" customWidth="1"/>
    <col min="5" max="5" width="34.85546875" hidden="1" customWidth="1"/>
    <col min="6" max="6" width="2.42578125" bestFit="1" customWidth="1"/>
    <col min="7" max="7" width="2.28515625" bestFit="1" customWidth="1"/>
    <col min="8" max="8" width="46.7109375" customWidth="1"/>
  </cols>
  <sheetData>
    <row r="1" spans="1:11">
      <c r="D1" s="303" t="s">
        <v>460</v>
      </c>
    </row>
    <row r="2" spans="1:11">
      <c r="D2" s="290" t="s">
        <v>574</v>
      </c>
    </row>
    <row r="3" spans="1:11">
      <c r="D3" s="17"/>
    </row>
    <row r="4" spans="1:11">
      <c r="D4" s="17" t="s">
        <v>352</v>
      </c>
    </row>
    <row r="5" spans="1:11">
      <c r="E5" t="s">
        <v>320</v>
      </c>
      <c r="H5" t="s">
        <v>0</v>
      </c>
    </row>
    <row r="6" spans="1:11">
      <c r="A6" s="196"/>
      <c r="B6" s="187"/>
      <c r="C6" s="193" t="s">
        <v>185</v>
      </c>
      <c r="D6" s="199" t="s">
        <v>186</v>
      </c>
      <c r="E6" s="188"/>
      <c r="F6" s="188"/>
      <c r="G6" s="188"/>
      <c r="H6" s="191" t="s">
        <v>273</v>
      </c>
      <c r="I6" s="192"/>
      <c r="J6" s="191" t="s">
        <v>274</v>
      </c>
      <c r="K6" s="193"/>
    </row>
    <row r="7" spans="1:11">
      <c r="A7" s="197"/>
      <c r="B7" s="190"/>
      <c r="C7" s="189"/>
      <c r="D7" s="199" t="s">
        <v>13</v>
      </c>
      <c r="E7" s="188"/>
      <c r="F7" s="188"/>
      <c r="G7" s="188"/>
      <c r="H7" s="188"/>
      <c r="I7" s="192"/>
      <c r="J7" s="191" t="s">
        <v>13</v>
      </c>
      <c r="K7" s="193"/>
    </row>
    <row r="8" spans="1:11">
      <c r="A8" s="194"/>
      <c r="B8" s="194"/>
      <c r="C8" s="198" t="s">
        <v>1</v>
      </c>
      <c r="D8" s="200" t="s">
        <v>349</v>
      </c>
      <c r="E8" s="195"/>
      <c r="F8" s="195"/>
      <c r="G8" s="195"/>
      <c r="H8" s="195" t="s">
        <v>1</v>
      </c>
      <c r="I8" s="297"/>
      <c r="J8" s="298" t="s">
        <v>349</v>
      </c>
      <c r="K8" s="299"/>
    </row>
    <row r="9" spans="1:11">
      <c r="A9" s="351" t="s">
        <v>15</v>
      </c>
      <c r="B9" s="352"/>
      <c r="C9" s="353"/>
      <c r="D9" s="286">
        <v>74277</v>
      </c>
      <c r="F9" s="364" t="s">
        <v>14</v>
      </c>
      <c r="G9" s="364"/>
      <c r="H9" s="365"/>
      <c r="I9" s="43"/>
      <c r="J9" s="44"/>
      <c r="K9" s="45"/>
    </row>
    <row r="10" spans="1:11">
      <c r="A10" s="143" t="s">
        <v>285</v>
      </c>
      <c r="B10" s="349" t="s">
        <v>286</v>
      </c>
      <c r="C10" s="349"/>
      <c r="D10" s="15">
        <v>655</v>
      </c>
      <c r="F10" s="366" t="s">
        <v>285</v>
      </c>
      <c r="G10" s="359" t="s">
        <v>14</v>
      </c>
      <c r="H10" s="340"/>
      <c r="I10" s="40"/>
      <c r="J10" s="41"/>
      <c r="K10" s="28">
        <f>K11+K12+K13+K14</f>
        <v>66667</v>
      </c>
    </row>
    <row r="11" spans="1:11">
      <c r="A11" s="143" t="s">
        <v>287</v>
      </c>
      <c r="B11" s="349" t="s">
        <v>288</v>
      </c>
      <c r="C11" s="349"/>
      <c r="D11" s="15">
        <v>12712</v>
      </c>
      <c r="F11" s="366"/>
      <c r="G11" s="146" t="s">
        <v>285</v>
      </c>
      <c r="H11" s="170" t="s">
        <v>321</v>
      </c>
      <c r="I11" s="32"/>
      <c r="J11" s="4"/>
      <c r="K11" s="33">
        <v>21190</v>
      </c>
    </row>
    <row r="12" spans="1:11">
      <c r="A12" s="143" t="s">
        <v>289</v>
      </c>
      <c r="B12" s="349" t="s">
        <v>290</v>
      </c>
      <c r="C12" s="349"/>
      <c r="D12" s="15">
        <v>52710</v>
      </c>
      <c r="F12" s="366"/>
      <c r="G12" s="146" t="s">
        <v>287</v>
      </c>
      <c r="H12" s="170" t="s">
        <v>322</v>
      </c>
      <c r="I12" s="40"/>
      <c r="J12" s="41"/>
      <c r="K12" s="42">
        <v>4636</v>
      </c>
    </row>
    <row r="13" spans="1:11">
      <c r="A13" s="143" t="s">
        <v>291</v>
      </c>
      <c r="B13" s="349" t="s">
        <v>292</v>
      </c>
      <c r="C13" s="349"/>
      <c r="D13" s="15">
        <v>8200</v>
      </c>
      <c r="F13" s="366"/>
      <c r="G13" s="146" t="s">
        <v>289</v>
      </c>
      <c r="H13" s="170" t="s">
        <v>11</v>
      </c>
      <c r="I13" s="32"/>
      <c r="J13" s="4"/>
      <c r="K13" s="33">
        <v>19669</v>
      </c>
    </row>
    <row r="14" spans="1:11" ht="13.5" thickBot="1">
      <c r="A14" s="143" t="s">
        <v>293</v>
      </c>
      <c r="B14" s="363" t="s">
        <v>294</v>
      </c>
      <c r="C14" s="363"/>
      <c r="D14" s="15"/>
      <c r="F14" s="366"/>
      <c r="G14" s="146" t="s">
        <v>291</v>
      </c>
      <c r="H14" s="170" t="s">
        <v>323</v>
      </c>
      <c r="I14" s="40"/>
      <c r="J14" s="41"/>
      <c r="K14" s="42">
        <v>21172</v>
      </c>
    </row>
    <row r="15" spans="1:11">
      <c r="A15" s="346" t="s">
        <v>295</v>
      </c>
      <c r="B15" s="347"/>
      <c r="C15" s="348"/>
      <c r="D15" s="286">
        <v>5868</v>
      </c>
      <c r="F15" s="366"/>
      <c r="G15" s="146" t="s">
        <v>293</v>
      </c>
      <c r="H15" s="170" t="s">
        <v>324</v>
      </c>
      <c r="I15" s="32"/>
      <c r="J15" s="4"/>
      <c r="K15" s="33">
        <v>0</v>
      </c>
    </row>
    <row r="16" spans="1:11">
      <c r="A16" s="143" t="s">
        <v>285</v>
      </c>
      <c r="B16" s="349" t="s">
        <v>296</v>
      </c>
      <c r="C16" s="349"/>
      <c r="D16" s="15">
        <v>4737</v>
      </c>
      <c r="F16" s="167" t="s">
        <v>287</v>
      </c>
      <c r="G16" s="338" t="s">
        <v>325</v>
      </c>
      <c r="H16" s="367"/>
      <c r="I16" s="40"/>
      <c r="J16" s="41"/>
      <c r="K16" s="28">
        <v>10930</v>
      </c>
    </row>
    <row r="17" spans="1:11" ht="13.5" thickBot="1">
      <c r="A17" s="143" t="s">
        <v>287</v>
      </c>
      <c r="B17" s="349" t="s">
        <v>297</v>
      </c>
      <c r="C17" s="349"/>
      <c r="D17" s="15">
        <v>1131</v>
      </c>
      <c r="F17" s="168" t="s">
        <v>289</v>
      </c>
      <c r="G17" s="368" t="s">
        <v>326</v>
      </c>
      <c r="H17" s="369"/>
      <c r="I17" s="32"/>
      <c r="J17" s="4"/>
      <c r="K17" s="300">
        <v>2657</v>
      </c>
    </row>
    <row r="18" spans="1:11" ht="13.5" thickBot="1">
      <c r="A18" s="144" t="s">
        <v>289</v>
      </c>
      <c r="B18" s="350" t="s">
        <v>298</v>
      </c>
      <c r="C18" s="350"/>
      <c r="D18" s="15"/>
      <c r="F18" s="346" t="s">
        <v>327</v>
      </c>
      <c r="G18" s="370"/>
      <c r="H18" s="370"/>
      <c r="I18" s="40"/>
      <c r="J18" s="41"/>
      <c r="K18" s="28">
        <v>6826</v>
      </c>
    </row>
    <row r="19" spans="1:11">
      <c r="A19" s="351" t="s">
        <v>299</v>
      </c>
      <c r="B19" s="352"/>
      <c r="C19" s="353"/>
      <c r="D19" s="15"/>
      <c r="F19" s="169" t="s">
        <v>285</v>
      </c>
      <c r="G19" s="349" t="s">
        <v>327</v>
      </c>
      <c r="H19" s="371"/>
      <c r="I19" s="32"/>
      <c r="J19" s="4"/>
      <c r="K19" s="33">
        <v>6826</v>
      </c>
    </row>
    <row r="20" spans="1:11">
      <c r="A20" s="145" t="s">
        <v>285</v>
      </c>
      <c r="B20" s="354" t="s">
        <v>300</v>
      </c>
      <c r="C20" s="355"/>
      <c r="D20" s="15"/>
      <c r="F20" s="169" t="s">
        <v>287</v>
      </c>
      <c r="G20" s="371" t="s">
        <v>328</v>
      </c>
      <c r="H20" s="372"/>
      <c r="I20" s="40"/>
      <c r="J20" s="41"/>
      <c r="K20" s="42"/>
    </row>
    <row r="21" spans="1:11" ht="13.5" thickBot="1">
      <c r="A21" s="145" t="s">
        <v>287</v>
      </c>
      <c r="B21" s="354" t="s">
        <v>301</v>
      </c>
      <c r="C21" s="355"/>
      <c r="D21" s="15"/>
      <c r="F21" s="171" t="s">
        <v>289</v>
      </c>
      <c r="G21" s="350" t="s">
        <v>329</v>
      </c>
      <c r="H21" s="373"/>
      <c r="I21" s="32"/>
      <c r="J21" s="4"/>
      <c r="K21" s="33"/>
    </row>
    <row r="22" spans="1:11">
      <c r="A22" s="346" t="s">
        <v>302</v>
      </c>
      <c r="B22" s="347"/>
      <c r="C22" s="348"/>
      <c r="D22" s="15"/>
      <c r="F22" s="374" t="s">
        <v>330</v>
      </c>
      <c r="G22" s="343"/>
      <c r="H22" s="375"/>
      <c r="I22" s="40"/>
      <c r="J22" s="41"/>
      <c r="K22" s="28">
        <v>500</v>
      </c>
    </row>
    <row r="23" spans="1:11">
      <c r="A23" s="356" t="s">
        <v>285</v>
      </c>
      <c r="B23" s="359" t="s">
        <v>303</v>
      </c>
      <c r="C23" s="360"/>
      <c r="D23" s="15"/>
      <c r="F23" s="172" t="s">
        <v>285</v>
      </c>
      <c r="G23" s="354" t="s">
        <v>300</v>
      </c>
      <c r="H23" s="376"/>
      <c r="I23" s="32"/>
      <c r="J23" s="4"/>
      <c r="K23" s="33"/>
    </row>
    <row r="24" spans="1:11" ht="13.5" thickBot="1">
      <c r="A24" s="357"/>
      <c r="B24" s="146" t="s">
        <v>285</v>
      </c>
      <c r="C24" s="147" t="s">
        <v>304</v>
      </c>
      <c r="D24" s="15"/>
      <c r="F24" s="172" t="s">
        <v>287</v>
      </c>
      <c r="G24" s="354" t="s">
        <v>301</v>
      </c>
      <c r="H24" s="376"/>
      <c r="I24" s="40"/>
      <c r="J24" s="41"/>
      <c r="K24" s="42">
        <v>500</v>
      </c>
    </row>
    <row r="25" spans="1:11" ht="13.5" thickBot="1">
      <c r="A25" s="358"/>
      <c r="B25" s="148" t="s">
        <v>287</v>
      </c>
      <c r="C25" s="149" t="s">
        <v>305</v>
      </c>
      <c r="D25" s="15"/>
      <c r="F25" s="346" t="s">
        <v>302</v>
      </c>
      <c r="G25" s="347"/>
      <c r="H25" s="347"/>
      <c r="I25" s="32"/>
      <c r="J25" s="4"/>
      <c r="K25" s="33"/>
    </row>
    <row r="26" spans="1:11" ht="13.5" thickBot="1">
      <c r="A26" s="150"/>
      <c r="B26" s="151"/>
      <c r="C26" s="152"/>
      <c r="D26" s="15"/>
      <c r="F26" s="356" t="s">
        <v>285</v>
      </c>
      <c r="G26" s="359" t="s">
        <v>303</v>
      </c>
      <c r="H26" s="377"/>
      <c r="I26" s="40"/>
      <c r="J26" s="41"/>
      <c r="K26" s="42"/>
    </row>
    <row r="27" spans="1:11" hidden="1">
      <c r="A27" s="153"/>
      <c r="B27" s="146"/>
      <c r="C27" s="147"/>
      <c r="D27" s="15"/>
      <c r="F27" s="357"/>
      <c r="G27" s="146" t="s">
        <v>285</v>
      </c>
      <c r="H27" s="179" t="s">
        <v>304</v>
      </c>
      <c r="I27" s="32"/>
      <c r="J27" s="4"/>
      <c r="K27" s="33"/>
    </row>
    <row r="28" spans="1:11" ht="13.5" hidden="1" thickBot="1">
      <c r="A28" s="153"/>
      <c r="B28" s="146"/>
      <c r="C28" s="147"/>
      <c r="D28" s="15"/>
      <c r="F28" s="358"/>
      <c r="G28" s="148" t="s">
        <v>287</v>
      </c>
      <c r="H28" s="180" t="s">
        <v>331</v>
      </c>
      <c r="I28" s="32"/>
      <c r="J28" s="4"/>
      <c r="K28" s="33"/>
    </row>
    <row r="29" spans="1:11">
      <c r="A29" s="153"/>
      <c r="B29" s="146"/>
      <c r="C29" s="147"/>
      <c r="D29" s="15"/>
      <c r="F29" s="346" t="s">
        <v>332</v>
      </c>
      <c r="G29" s="370"/>
      <c r="H29" s="370"/>
      <c r="I29" s="32"/>
      <c r="J29" s="4"/>
      <c r="K29" s="300">
        <v>2142</v>
      </c>
    </row>
    <row r="30" spans="1:11">
      <c r="A30" s="153"/>
      <c r="B30" s="146"/>
      <c r="C30" s="147"/>
      <c r="D30" s="15"/>
      <c r="F30" s="173" t="s">
        <v>285</v>
      </c>
      <c r="G30" s="340" t="s">
        <v>333</v>
      </c>
      <c r="H30" s="378"/>
      <c r="I30" s="40"/>
      <c r="J30" s="41"/>
      <c r="K30" s="42"/>
    </row>
    <row r="31" spans="1:11" ht="13.5" thickBot="1">
      <c r="A31" s="153"/>
      <c r="B31" s="146"/>
      <c r="C31" s="147"/>
      <c r="D31" s="15"/>
      <c r="F31" s="379" t="s">
        <v>287</v>
      </c>
      <c r="G31" s="340" t="s">
        <v>334</v>
      </c>
      <c r="H31" s="378"/>
      <c r="I31" s="32"/>
      <c r="J31" s="4"/>
      <c r="K31" s="33">
        <v>2142</v>
      </c>
    </row>
    <row r="32" spans="1:11" hidden="1">
      <c r="A32" s="153"/>
      <c r="B32" s="146"/>
      <c r="C32" s="147"/>
      <c r="D32" s="15"/>
      <c r="F32" s="380"/>
      <c r="G32" s="151" t="s">
        <v>285</v>
      </c>
      <c r="H32" s="181" t="s">
        <v>335</v>
      </c>
      <c r="I32" s="32"/>
      <c r="J32" s="4"/>
      <c r="K32" s="33"/>
    </row>
    <row r="33" spans="1:11" ht="13.5" hidden="1" thickBot="1">
      <c r="A33" s="154"/>
      <c r="B33" s="155"/>
      <c r="C33" s="156"/>
      <c r="D33" s="15"/>
      <c r="F33" s="381"/>
      <c r="G33" s="148" t="s">
        <v>287</v>
      </c>
      <c r="H33" s="180" t="s">
        <v>336</v>
      </c>
      <c r="I33" s="32"/>
      <c r="J33" s="4"/>
      <c r="K33" s="33"/>
    </row>
    <row r="34" spans="1:11" ht="13.5" thickBot="1">
      <c r="A34" s="157"/>
      <c r="B34" s="361" t="s">
        <v>306</v>
      </c>
      <c r="C34" s="362"/>
      <c r="D34" s="286">
        <f>D9+D15</f>
        <v>80145</v>
      </c>
      <c r="F34" s="174"/>
      <c r="G34" s="382" t="s">
        <v>337</v>
      </c>
      <c r="H34" s="383"/>
      <c r="I34" s="40"/>
      <c r="J34" s="41"/>
      <c r="K34" s="28">
        <f>K10+K16+K17+K18+K22+K29</f>
        <v>89722</v>
      </c>
    </row>
    <row r="35" spans="1:11">
      <c r="A35" s="342" t="s">
        <v>285</v>
      </c>
      <c r="B35" s="344" t="s">
        <v>307</v>
      </c>
      <c r="C35" s="345"/>
      <c r="D35" s="286">
        <v>9577</v>
      </c>
      <c r="F35" s="387" t="s">
        <v>285</v>
      </c>
      <c r="G35" s="388" t="s">
        <v>338</v>
      </c>
      <c r="H35" s="389"/>
      <c r="I35" s="32"/>
      <c r="J35" s="4"/>
      <c r="K35" s="33"/>
    </row>
    <row r="36" spans="1:11">
      <c r="A36" s="336"/>
      <c r="B36" s="158" t="s">
        <v>285</v>
      </c>
      <c r="C36" s="159" t="s">
        <v>308</v>
      </c>
      <c r="D36" s="15">
        <v>5977</v>
      </c>
      <c r="F36" s="380"/>
      <c r="G36" s="146" t="s">
        <v>285</v>
      </c>
      <c r="H36" s="175" t="s">
        <v>339</v>
      </c>
      <c r="I36" s="40"/>
      <c r="J36" s="41"/>
      <c r="K36" s="42"/>
    </row>
    <row r="37" spans="1:11" ht="13.5" thickBot="1">
      <c r="A37" s="337"/>
      <c r="B37" s="158" t="s">
        <v>287</v>
      </c>
      <c r="C37" s="159" t="s">
        <v>309</v>
      </c>
      <c r="D37" s="15">
        <v>3600</v>
      </c>
      <c r="F37" s="381"/>
      <c r="G37" s="161" t="s">
        <v>287</v>
      </c>
      <c r="H37" s="176" t="s">
        <v>340</v>
      </c>
      <c r="I37" s="32"/>
      <c r="J37" s="4"/>
      <c r="K37" s="33"/>
    </row>
    <row r="38" spans="1:11">
      <c r="A38" s="335" t="s">
        <v>287</v>
      </c>
      <c r="B38" s="338" t="s">
        <v>310</v>
      </c>
      <c r="C38" s="338"/>
      <c r="D38" s="15"/>
      <c r="F38" s="387" t="s">
        <v>287</v>
      </c>
      <c r="G38" s="390" t="s">
        <v>341</v>
      </c>
      <c r="H38" s="391"/>
      <c r="I38" s="40"/>
      <c r="J38" s="41"/>
      <c r="K38" s="42"/>
    </row>
    <row r="39" spans="1:11">
      <c r="A39" s="336"/>
      <c r="B39" s="146" t="s">
        <v>285</v>
      </c>
      <c r="C39" s="160" t="s">
        <v>311</v>
      </c>
      <c r="D39" s="15"/>
      <c r="F39" s="380"/>
      <c r="G39" s="146" t="s">
        <v>285</v>
      </c>
      <c r="H39" s="170" t="s">
        <v>342</v>
      </c>
      <c r="I39" s="32"/>
      <c r="J39" s="4"/>
      <c r="K39" s="33"/>
    </row>
    <row r="40" spans="1:11">
      <c r="A40" s="337"/>
      <c r="B40" s="146" t="s">
        <v>287</v>
      </c>
      <c r="C40" s="160" t="s">
        <v>312</v>
      </c>
      <c r="D40" s="15"/>
      <c r="F40" s="380"/>
      <c r="G40" s="146" t="s">
        <v>287</v>
      </c>
      <c r="H40" s="170" t="s">
        <v>343</v>
      </c>
      <c r="I40" s="40"/>
      <c r="J40" s="41"/>
      <c r="K40" s="42"/>
    </row>
    <row r="41" spans="1:11" ht="13.5" thickBot="1">
      <c r="A41" s="335" t="s">
        <v>289</v>
      </c>
      <c r="B41" s="340" t="s">
        <v>313</v>
      </c>
      <c r="C41" s="341"/>
      <c r="D41" s="15"/>
      <c r="F41" s="381"/>
      <c r="G41" s="155" t="s">
        <v>289</v>
      </c>
      <c r="H41" s="182" t="s">
        <v>344</v>
      </c>
      <c r="I41" s="32"/>
      <c r="J41" s="4"/>
      <c r="K41" s="33"/>
    </row>
    <row r="42" spans="1:11">
      <c r="A42" s="336"/>
      <c r="B42" s="146" t="s">
        <v>285</v>
      </c>
      <c r="C42" s="160" t="s">
        <v>314</v>
      </c>
      <c r="D42" s="15"/>
      <c r="F42" s="173"/>
      <c r="G42" s="151"/>
      <c r="H42" s="183"/>
      <c r="I42" s="40"/>
      <c r="J42" s="41"/>
      <c r="K42" s="42"/>
    </row>
    <row r="43" spans="1:11" ht="13.5" thickBot="1">
      <c r="A43" s="339"/>
      <c r="B43" s="161" t="s">
        <v>287</v>
      </c>
      <c r="C43" s="162" t="s">
        <v>315</v>
      </c>
      <c r="D43" s="15"/>
      <c r="F43" s="177"/>
      <c r="G43" s="161"/>
      <c r="H43" s="184"/>
      <c r="I43" s="32"/>
      <c r="J43" s="4"/>
      <c r="K43" s="33"/>
    </row>
    <row r="44" spans="1:11" ht="13.5" thickBot="1">
      <c r="A44" s="342" t="s">
        <v>291</v>
      </c>
      <c r="B44" s="343" t="s">
        <v>316</v>
      </c>
      <c r="C44" s="343"/>
      <c r="D44" s="15"/>
      <c r="F44" s="342" t="s">
        <v>289</v>
      </c>
      <c r="G44" s="343" t="s">
        <v>345</v>
      </c>
      <c r="H44" s="375"/>
      <c r="I44" s="40"/>
      <c r="J44" s="41"/>
      <c r="K44" s="42"/>
    </row>
    <row r="45" spans="1:11" ht="25.5" hidden="1">
      <c r="A45" s="336"/>
      <c r="B45" s="146" t="s">
        <v>285</v>
      </c>
      <c r="C45" s="163" t="s">
        <v>317</v>
      </c>
      <c r="D45" s="15"/>
      <c r="F45" s="336"/>
      <c r="G45" s="146" t="s">
        <v>285</v>
      </c>
      <c r="H45" s="185" t="s">
        <v>346</v>
      </c>
      <c r="I45" s="32"/>
      <c r="J45" s="4"/>
      <c r="K45" s="33"/>
    </row>
    <row r="46" spans="1:11" ht="26.25" hidden="1" thickBot="1">
      <c r="A46" s="339"/>
      <c r="B46" s="161" t="s">
        <v>287</v>
      </c>
      <c r="C46" s="164" t="s">
        <v>318</v>
      </c>
      <c r="D46" s="15"/>
      <c r="F46" s="339"/>
      <c r="G46" s="161" t="s">
        <v>287</v>
      </c>
      <c r="H46" s="186" t="s">
        <v>347</v>
      </c>
      <c r="I46" s="32"/>
      <c r="J46" s="4"/>
      <c r="K46" s="33"/>
    </row>
    <row r="47" spans="1:11" ht="13.5" thickBot="1">
      <c r="A47" s="165"/>
      <c r="B47" s="331" t="s">
        <v>319</v>
      </c>
      <c r="C47" s="332"/>
      <c r="D47" s="286">
        <v>9577</v>
      </c>
      <c r="F47" s="174"/>
      <c r="G47" s="383" t="s">
        <v>348</v>
      </c>
      <c r="H47" s="384"/>
      <c r="I47" s="32"/>
      <c r="J47" s="4"/>
      <c r="K47" s="33"/>
    </row>
    <row r="48" spans="1:11" ht="13.5" thickBot="1">
      <c r="A48" s="166"/>
      <c r="B48" s="333" t="s">
        <v>350</v>
      </c>
      <c r="C48" s="334"/>
      <c r="D48" s="301">
        <f>D34+D35</f>
        <v>89722</v>
      </c>
      <c r="F48" s="178"/>
      <c r="G48" s="385" t="s">
        <v>351</v>
      </c>
      <c r="H48" s="386"/>
      <c r="I48" s="197"/>
      <c r="J48" s="247"/>
      <c r="K48" s="302">
        <f>K34</f>
        <v>89722</v>
      </c>
    </row>
  </sheetData>
  <mergeCells count="55">
    <mergeCell ref="G47:H47"/>
    <mergeCell ref="G48:H48"/>
    <mergeCell ref="F35:F37"/>
    <mergeCell ref="G35:H35"/>
    <mergeCell ref="F38:F41"/>
    <mergeCell ref="G38:H38"/>
    <mergeCell ref="F44:F46"/>
    <mergeCell ref="G44:H44"/>
    <mergeCell ref="F29:H29"/>
    <mergeCell ref="G30:H30"/>
    <mergeCell ref="F31:F33"/>
    <mergeCell ref="G31:H31"/>
    <mergeCell ref="G34:H34"/>
    <mergeCell ref="F22:H22"/>
    <mergeCell ref="G23:H23"/>
    <mergeCell ref="G24:H24"/>
    <mergeCell ref="F25:H25"/>
    <mergeCell ref="F26:F28"/>
    <mergeCell ref="G26:H26"/>
    <mergeCell ref="G17:H17"/>
    <mergeCell ref="F18:H18"/>
    <mergeCell ref="G19:H19"/>
    <mergeCell ref="G20:H20"/>
    <mergeCell ref="G21:H21"/>
    <mergeCell ref="B14:C14"/>
    <mergeCell ref="F9:H9"/>
    <mergeCell ref="F10:F15"/>
    <mergeCell ref="G10:H10"/>
    <mergeCell ref="G16:H16"/>
    <mergeCell ref="A9:C9"/>
    <mergeCell ref="B10:C10"/>
    <mergeCell ref="B11:C11"/>
    <mergeCell ref="B12:C12"/>
    <mergeCell ref="B13:C13"/>
    <mergeCell ref="A35:A37"/>
    <mergeCell ref="B35:C35"/>
    <mergeCell ref="A15:C15"/>
    <mergeCell ref="B16:C16"/>
    <mergeCell ref="B17:C17"/>
    <mergeCell ref="B18:C18"/>
    <mergeCell ref="A19:C19"/>
    <mergeCell ref="B20:C20"/>
    <mergeCell ref="B21:C21"/>
    <mergeCell ref="A22:C22"/>
    <mergeCell ref="A23:A25"/>
    <mergeCell ref="B23:C23"/>
    <mergeCell ref="B34:C34"/>
    <mergeCell ref="B47:C47"/>
    <mergeCell ref="B48:C48"/>
    <mergeCell ref="A38:A40"/>
    <mergeCell ref="B38:C38"/>
    <mergeCell ref="A41:A43"/>
    <mergeCell ref="B41:C41"/>
    <mergeCell ref="A44:A46"/>
    <mergeCell ref="B44:C44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I40"/>
  <sheetViews>
    <sheetView topLeftCell="A28" workbookViewId="0">
      <selection activeCell="C4" sqref="C4"/>
    </sheetView>
  </sheetViews>
  <sheetFormatPr defaultRowHeight="12.75"/>
  <sheetData>
    <row r="2" spans="1:9">
      <c r="D2" s="203" t="s">
        <v>505</v>
      </c>
    </row>
    <row r="3" spans="1:9">
      <c r="B3" s="203"/>
      <c r="C3" s="3" t="s">
        <v>577</v>
      </c>
      <c r="D3" s="2"/>
      <c r="E3" s="2"/>
      <c r="F3" s="2"/>
      <c r="G3" s="2"/>
      <c r="H3" s="2"/>
    </row>
    <row r="4" spans="1:9">
      <c r="B4" s="204"/>
      <c r="C4" s="2"/>
      <c r="D4" s="2"/>
      <c r="E4" s="2"/>
      <c r="F4" s="2"/>
      <c r="G4" s="2"/>
      <c r="H4" s="2"/>
    </row>
    <row r="5" spans="1:9">
      <c r="B5" s="228" t="s">
        <v>357</v>
      </c>
    </row>
    <row r="7" spans="1:9">
      <c r="G7" t="s">
        <v>361</v>
      </c>
    </row>
    <row r="8" spans="1:9">
      <c r="A8" s="234" t="s">
        <v>185</v>
      </c>
      <c r="B8" s="235"/>
      <c r="C8" s="235"/>
      <c r="D8" s="235"/>
      <c r="E8" s="235"/>
      <c r="F8" s="236"/>
      <c r="G8" s="237" t="s">
        <v>186</v>
      </c>
      <c r="H8" s="238"/>
      <c r="I8" s="239"/>
    </row>
    <row r="9" spans="1:9">
      <c r="A9" s="216"/>
      <c r="B9" s="231" t="s">
        <v>358</v>
      </c>
      <c r="C9" s="214"/>
      <c r="D9" s="214"/>
      <c r="E9" s="214"/>
      <c r="F9" s="217"/>
      <c r="G9" s="213"/>
      <c r="H9" s="214" t="s">
        <v>354</v>
      </c>
      <c r="I9" s="215"/>
    </row>
    <row r="10" spans="1:9">
      <c r="A10" s="221"/>
      <c r="B10" s="219"/>
      <c r="C10" s="219"/>
      <c r="D10" s="219"/>
      <c r="E10" s="219"/>
      <c r="F10" s="232"/>
      <c r="G10" s="218"/>
      <c r="H10" s="233" t="s">
        <v>353</v>
      </c>
      <c r="I10" s="220"/>
    </row>
    <row r="11" spans="1:9">
      <c r="A11" s="43"/>
      <c r="B11" s="44"/>
      <c r="C11" s="44"/>
      <c r="D11" s="44"/>
      <c r="E11" s="44"/>
      <c r="F11" s="45"/>
      <c r="G11" s="44"/>
      <c r="H11" s="44"/>
      <c r="I11" s="45"/>
    </row>
    <row r="12" spans="1:9">
      <c r="A12" s="240" t="s">
        <v>360</v>
      </c>
      <c r="B12" s="241"/>
      <c r="C12" s="241"/>
      <c r="D12" s="241"/>
      <c r="E12" s="241"/>
      <c r="F12" s="242"/>
      <c r="G12" s="137"/>
      <c r="H12" s="137"/>
      <c r="I12" s="209">
        <v>0</v>
      </c>
    </row>
    <row r="13" spans="1:9">
      <c r="A13" s="32"/>
      <c r="B13" s="4"/>
      <c r="C13" s="4"/>
      <c r="D13" s="4"/>
      <c r="E13" s="4"/>
      <c r="F13" s="33"/>
      <c r="G13" s="44"/>
      <c r="H13" s="44"/>
      <c r="I13" s="45"/>
    </row>
    <row r="14" spans="1:9">
      <c r="A14" s="229"/>
      <c r="B14" s="5"/>
      <c r="C14" s="5"/>
      <c r="D14" s="5"/>
      <c r="E14" s="5"/>
      <c r="F14" s="33"/>
      <c r="G14" s="201"/>
      <c r="H14" s="201"/>
      <c r="I14" s="202"/>
    </row>
    <row r="15" spans="1:9">
      <c r="A15" s="32"/>
      <c r="B15" s="4"/>
      <c r="C15" s="4"/>
      <c r="D15" s="4"/>
      <c r="E15" s="4"/>
      <c r="F15" s="33"/>
      <c r="G15" s="44"/>
      <c r="H15" s="44"/>
      <c r="I15" s="45"/>
    </row>
    <row r="16" spans="1:9">
      <c r="A16" s="32"/>
      <c r="B16" s="13"/>
      <c r="C16" s="4"/>
      <c r="D16" s="4"/>
      <c r="E16" s="4"/>
      <c r="F16" s="33"/>
      <c r="G16" s="201"/>
      <c r="H16" s="201"/>
      <c r="I16" s="202"/>
    </row>
    <row r="17" spans="1:9">
      <c r="A17" s="32"/>
      <c r="B17" s="13"/>
      <c r="C17" s="4"/>
      <c r="D17" s="4"/>
      <c r="E17" s="4"/>
      <c r="F17" s="33"/>
      <c r="G17" s="44"/>
      <c r="H17" s="44"/>
      <c r="I17" s="45"/>
    </row>
    <row r="18" spans="1:9">
      <c r="A18" s="32"/>
      <c r="B18" s="13"/>
      <c r="C18" s="4"/>
      <c r="D18" s="4"/>
      <c r="E18" s="4"/>
      <c r="F18" s="33"/>
      <c r="G18" s="201"/>
      <c r="H18" s="201"/>
      <c r="I18" s="202"/>
    </row>
    <row r="19" spans="1:9">
      <c r="A19" s="32"/>
      <c r="B19" s="4"/>
      <c r="C19" s="4"/>
      <c r="D19" s="4"/>
      <c r="E19" s="4"/>
      <c r="F19" s="33"/>
      <c r="G19" s="44"/>
      <c r="H19" s="44"/>
      <c r="I19" s="45"/>
    </row>
    <row r="20" spans="1:9">
      <c r="A20" s="229"/>
      <c r="B20" s="23"/>
      <c r="C20" s="5"/>
      <c r="D20" s="5"/>
      <c r="E20" s="4"/>
      <c r="F20" s="33"/>
      <c r="G20" s="201"/>
      <c r="H20" s="201"/>
      <c r="I20" s="202"/>
    </row>
    <row r="21" spans="1:9">
      <c r="A21" s="32"/>
      <c r="B21" s="4"/>
      <c r="C21" s="4"/>
      <c r="D21" s="4"/>
      <c r="E21" s="4"/>
      <c r="F21" s="33"/>
      <c r="G21" s="44"/>
      <c r="H21" s="44"/>
      <c r="I21" s="45"/>
    </row>
    <row r="22" spans="1:9">
      <c r="A22" s="32"/>
      <c r="B22" s="13"/>
      <c r="C22" s="4"/>
      <c r="D22" s="4"/>
      <c r="E22" s="4"/>
      <c r="F22" s="33"/>
      <c r="G22" s="201"/>
      <c r="H22" s="201"/>
      <c r="I22" s="202"/>
    </row>
    <row r="23" spans="1:9">
      <c r="A23" s="32"/>
      <c r="B23" s="13"/>
      <c r="C23" s="4"/>
      <c r="D23" s="4"/>
      <c r="E23" s="4"/>
      <c r="F23" s="33"/>
      <c r="G23" s="44"/>
      <c r="H23" s="44"/>
      <c r="I23" s="45"/>
    </row>
    <row r="24" spans="1:9">
      <c r="A24" s="32"/>
      <c r="B24" s="4"/>
      <c r="C24" s="4"/>
      <c r="D24" s="4"/>
      <c r="E24" s="4"/>
      <c r="F24" s="33"/>
      <c r="G24" s="201"/>
      <c r="H24" s="201"/>
      <c r="I24" s="202"/>
    </row>
    <row r="25" spans="1:9">
      <c r="A25" s="32"/>
      <c r="B25" s="4"/>
      <c r="C25" s="4"/>
      <c r="D25" s="4"/>
      <c r="E25" s="4"/>
      <c r="F25" s="33"/>
      <c r="G25" s="44"/>
      <c r="H25" s="44"/>
      <c r="I25" s="45"/>
    </row>
    <row r="26" spans="1:9">
      <c r="A26" s="32"/>
      <c r="B26" s="4"/>
      <c r="C26" s="4"/>
      <c r="D26" s="4"/>
      <c r="E26" s="4"/>
      <c r="F26" s="33"/>
      <c r="G26" s="201"/>
      <c r="H26" s="201"/>
      <c r="I26" s="202"/>
    </row>
    <row r="27" spans="1:9">
      <c r="A27" s="32"/>
      <c r="B27" s="4"/>
      <c r="C27" s="4"/>
      <c r="D27" s="4"/>
      <c r="E27" s="4"/>
      <c r="F27" s="33"/>
      <c r="G27" s="4"/>
      <c r="H27" s="4"/>
      <c r="I27" s="33"/>
    </row>
    <row r="28" spans="1:9">
      <c r="A28" s="243" t="s">
        <v>355</v>
      </c>
      <c r="B28" s="244"/>
      <c r="C28" s="47"/>
      <c r="D28" s="47"/>
      <c r="E28" s="47"/>
      <c r="F28" s="48"/>
      <c r="G28" s="47"/>
      <c r="H28" s="47"/>
      <c r="I28" s="210">
        <v>0</v>
      </c>
    </row>
    <row r="29" spans="1:9">
      <c r="A29" s="287" t="s">
        <v>461</v>
      </c>
      <c r="B29" s="4"/>
      <c r="C29" s="4"/>
      <c r="D29" s="4"/>
      <c r="E29" s="4"/>
      <c r="F29" s="33"/>
      <c r="G29" s="4"/>
      <c r="H29" s="4"/>
      <c r="I29" s="33"/>
    </row>
    <row r="30" spans="1:9">
      <c r="A30" s="288" t="s">
        <v>462</v>
      </c>
      <c r="B30" s="4"/>
      <c r="C30" s="4"/>
      <c r="D30" s="4"/>
      <c r="E30" s="4"/>
      <c r="F30" s="33"/>
      <c r="G30" s="44"/>
      <c r="H30" s="44"/>
      <c r="I30" s="45">
        <v>3846</v>
      </c>
    </row>
    <row r="31" spans="1:9">
      <c r="A31" s="32"/>
      <c r="B31" s="289" t="s">
        <v>2</v>
      </c>
      <c r="C31" s="4"/>
      <c r="D31" s="4"/>
      <c r="E31" s="4"/>
      <c r="F31" s="33"/>
      <c r="G31" s="201"/>
      <c r="H31" s="201"/>
      <c r="I31" s="202">
        <v>1039</v>
      </c>
    </row>
    <row r="32" spans="1:9">
      <c r="A32" s="32"/>
      <c r="B32" s="4" t="s">
        <v>463</v>
      </c>
      <c r="C32" s="4"/>
      <c r="D32" s="4"/>
      <c r="E32" s="4"/>
      <c r="F32" s="33"/>
      <c r="G32" s="4"/>
      <c r="H32" s="4"/>
      <c r="I32" s="33">
        <v>1132</v>
      </c>
    </row>
    <row r="33" spans="1:9">
      <c r="A33" s="32"/>
      <c r="B33" s="13" t="s">
        <v>2</v>
      </c>
      <c r="C33" s="4"/>
      <c r="D33" s="4"/>
      <c r="E33" s="4"/>
      <c r="F33" s="33"/>
      <c r="G33" s="201"/>
      <c r="H33" s="201"/>
      <c r="I33" s="202">
        <v>306</v>
      </c>
    </row>
    <row r="34" spans="1:9">
      <c r="A34" s="32"/>
      <c r="B34" s="13" t="s">
        <v>464</v>
      </c>
      <c r="C34" s="4"/>
      <c r="D34" s="4"/>
      <c r="E34" s="4"/>
      <c r="F34" s="33"/>
      <c r="G34" s="44"/>
      <c r="H34" s="44"/>
      <c r="I34" s="45">
        <v>160</v>
      </c>
    </row>
    <row r="35" spans="1:9">
      <c r="A35" s="32"/>
      <c r="B35" s="13" t="s">
        <v>2</v>
      </c>
      <c r="C35" s="4"/>
      <c r="D35" s="4"/>
      <c r="E35" s="4"/>
      <c r="F35" s="33"/>
      <c r="G35" s="201"/>
      <c r="H35" s="201"/>
      <c r="I35" s="202">
        <v>43</v>
      </c>
    </row>
    <row r="36" spans="1:9">
      <c r="A36" s="32"/>
      <c r="B36" s="13" t="s">
        <v>501</v>
      </c>
      <c r="C36" s="4"/>
      <c r="D36" s="4"/>
      <c r="E36" s="4"/>
      <c r="F36" s="33"/>
      <c r="G36" s="44"/>
      <c r="H36" s="44"/>
      <c r="I36" s="45">
        <v>236</v>
      </c>
    </row>
    <row r="37" spans="1:9" s="8" customFormat="1">
      <c r="A37" s="329"/>
      <c r="B37" s="7" t="s">
        <v>502</v>
      </c>
      <c r="C37" s="7"/>
      <c r="D37" s="7"/>
      <c r="E37" s="7"/>
      <c r="F37" s="330" t="s">
        <v>2</v>
      </c>
      <c r="G37" s="21"/>
      <c r="H37" s="21"/>
      <c r="I37" s="22">
        <v>64</v>
      </c>
    </row>
    <row r="38" spans="1:9">
      <c r="A38" s="32"/>
      <c r="B38" s="4"/>
      <c r="C38" s="4"/>
      <c r="D38" s="4"/>
      <c r="E38" s="4"/>
      <c r="F38" s="33"/>
      <c r="G38" s="44"/>
      <c r="H38" s="44"/>
      <c r="I38" s="45"/>
    </row>
    <row r="39" spans="1:9">
      <c r="A39" s="34"/>
      <c r="B39" s="201"/>
      <c r="C39" s="201"/>
      <c r="D39" s="201"/>
      <c r="E39" s="201"/>
      <c r="F39" s="202"/>
      <c r="G39" s="201"/>
      <c r="H39" s="201"/>
      <c r="I39" s="202"/>
    </row>
    <row r="40" spans="1:9">
      <c r="A40" s="221"/>
      <c r="B40" s="219" t="s">
        <v>359</v>
      </c>
      <c r="C40" s="222"/>
      <c r="D40" s="222"/>
      <c r="E40" s="222"/>
      <c r="F40" s="232"/>
      <c r="G40" s="221"/>
      <c r="H40" s="222"/>
      <c r="I40" s="220">
        <f>SUM(I30:I39)</f>
        <v>6826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P33"/>
  <sheetViews>
    <sheetView view="pageBreakPreview" zoomScaleSheetLayoutView="100" workbookViewId="0">
      <selection activeCell="E4" sqref="E4"/>
    </sheetView>
  </sheetViews>
  <sheetFormatPr defaultRowHeight="12.75"/>
  <sheetData>
    <row r="2" spans="1:16">
      <c r="D2" s="2"/>
      <c r="E2" s="2"/>
      <c r="F2" s="2"/>
      <c r="G2" s="2" t="s">
        <v>465</v>
      </c>
      <c r="H2" s="2"/>
      <c r="I2" s="2"/>
      <c r="J2" s="2"/>
      <c r="K2" s="2"/>
    </row>
    <row r="3" spans="1:16">
      <c r="D3" s="113"/>
      <c r="E3" s="328" t="s">
        <v>575</v>
      </c>
      <c r="F3" s="2"/>
      <c r="G3" s="2"/>
      <c r="H3" s="2"/>
      <c r="I3" s="2"/>
      <c r="J3" s="2"/>
      <c r="K3" s="2"/>
    </row>
    <row r="4" spans="1:16">
      <c r="D4" s="256" t="s">
        <v>362</v>
      </c>
      <c r="E4" s="2"/>
      <c r="F4" s="2"/>
      <c r="G4" s="2"/>
      <c r="H4" s="2"/>
      <c r="I4" s="2"/>
      <c r="J4" s="2"/>
      <c r="K4" s="2"/>
    </row>
    <row r="5" spans="1:16">
      <c r="D5" s="2"/>
      <c r="E5" s="2"/>
      <c r="F5" s="2"/>
      <c r="G5" s="2"/>
      <c r="H5" s="2"/>
      <c r="I5" s="2"/>
      <c r="J5" s="2"/>
      <c r="K5" s="2"/>
      <c r="M5" t="s">
        <v>0</v>
      </c>
    </row>
    <row r="7" spans="1:16">
      <c r="A7" s="250" t="s">
        <v>185</v>
      </c>
      <c r="B7" s="261"/>
      <c r="C7" s="261"/>
      <c r="D7" s="263" t="s">
        <v>186</v>
      </c>
      <c r="E7" s="263" t="s">
        <v>273</v>
      </c>
      <c r="F7" s="263" t="s">
        <v>274</v>
      </c>
      <c r="G7" s="263" t="s">
        <v>275</v>
      </c>
      <c r="H7" s="263" t="s">
        <v>276</v>
      </c>
      <c r="I7" s="263" t="s">
        <v>277</v>
      </c>
      <c r="J7" s="263" t="s">
        <v>278</v>
      </c>
      <c r="K7" s="264" t="s">
        <v>279</v>
      </c>
      <c r="L7" s="264" t="s">
        <v>280</v>
      </c>
      <c r="M7" s="263" t="s">
        <v>281</v>
      </c>
      <c r="N7" s="263" t="s">
        <v>282</v>
      </c>
      <c r="O7" s="263" t="s">
        <v>283</v>
      </c>
      <c r="P7" s="263" t="s">
        <v>380</v>
      </c>
    </row>
    <row r="8" spans="1:16">
      <c r="A8" s="249" t="s">
        <v>1</v>
      </c>
      <c r="B8" s="137"/>
      <c r="C8" s="206"/>
      <c r="D8" s="131" t="s">
        <v>363</v>
      </c>
      <c r="E8" s="131" t="s">
        <v>364</v>
      </c>
      <c r="F8" s="131" t="s">
        <v>365</v>
      </c>
      <c r="G8" s="131" t="s">
        <v>366</v>
      </c>
      <c r="H8" s="131" t="s">
        <v>367</v>
      </c>
      <c r="I8" s="131" t="s">
        <v>368</v>
      </c>
      <c r="J8" s="131" t="s">
        <v>369</v>
      </c>
      <c r="K8" s="131" t="s">
        <v>370</v>
      </c>
      <c r="L8" s="131" t="s">
        <v>371</v>
      </c>
      <c r="M8" s="131" t="s">
        <v>372</v>
      </c>
      <c r="N8" s="131" t="s">
        <v>373</v>
      </c>
      <c r="O8" s="131" t="s">
        <v>374</v>
      </c>
      <c r="P8" s="131" t="s">
        <v>375</v>
      </c>
    </row>
    <row r="9" spans="1:16">
      <c r="A9" s="138"/>
      <c r="B9" s="139"/>
      <c r="C9" s="251"/>
      <c r="D9" s="260"/>
      <c r="E9" s="260"/>
      <c r="F9" s="260"/>
      <c r="G9" s="260"/>
      <c r="H9" s="260"/>
      <c r="I9" s="260"/>
      <c r="J9" s="260"/>
      <c r="K9" s="260"/>
      <c r="L9" s="260"/>
      <c r="M9" s="260"/>
      <c r="N9" s="260"/>
      <c r="O9" s="260"/>
      <c r="P9" s="260"/>
    </row>
    <row r="10" spans="1:16">
      <c r="A10" s="252" t="s">
        <v>381</v>
      </c>
      <c r="B10" s="44"/>
      <c r="C10" s="45"/>
      <c r="D10" s="40"/>
      <c r="E10" s="41"/>
      <c r="F10" s="41"/>
      <c r="G10" s="41"/>
      <c r="H10" s="41"/>
      <c r="I10" s="41"/>
      <c r="J10" s="41"/>
      <c r="K10" s="41"/>
      <c r="L10" s="41"/>
      <c r="M10" s="41"/>
      <c r="N10" s="42"/>
      <c r="O10" s="40"/>
      <c r="P10" s="42"/>
    </row>
    <row r="11" spans="1:16">
      <c r="A11" s="32" t="s">
        <v>382</v>
      </c>
      <c r="B11" s="4"/>
      <c r="C11" s="33"/>
      <c r="D11" s="15">
        <v>498</v>
      </c>
      <c r="E11" s="15">
        <v>498</v>
      </c>
      <c r="F11" s="15">
        <v>498</v>
      </c>
      <c r="G11" s="15">
        <v>498</v>
      </c>
      <c r="H11" s="15">
        <v>498</v>
      </c>
      <c r="I11" s="15">
        <v>498</v>
      </c>
      <c r="J11" s="15">
        <v>498</v>
      </c>
      <c r="K11" s="15">
        <v>498</v>
      </c>
      <c r="L11" s="15">
        <v>498</v>
      </c>
      <c r="M11" s="15">
        <v>498</v>
      </c>
      <c r="N11" s="15">
        <v>498</v>
      </c>
      <c r="O11" s="15">
        <v>498</v>
      </c>
      <c r="P11" s="124">
        <f>SUM(D11:O11)</f>
        <v>5976</v>
      </c>
    </row>
    <row r="12" spans="1:16">
      <c r="A12" s="32" t="s">
        <v>383</v>
      </c>
      <c r="B12" s="4"/>
      <c r="C12" s="33"/>
      <c r="D12" s="15">
        <v>5136</v>
      </c>
      <c r="E12" s="15">
        <v>5136</v>
      </c>
      <c r="F12" s="15">
        <v>5136</v>
      </c>
      <c r="G12" s="15">
        <v>7031</v>
      </c>
      <c r="H12" s="15">
        <v>7031</v>
      </c>
      <c r="I12" s="15">
        <v>5136</v>
      </c>
      <c r="J12" s="15">
        <v>5136</v>
      </c>
      <c r="K12" s="15">
        <v>5136</v>
      </c>
      <c r="L12" s="15">
        <v>5136</v>
      </c>
      <c r="M12" s="15">
        <v>5140</v>
      </c>
      <c r="N12" s="15">
        <v>5136</v>
      </c>
      <c r="O12" s="15">
        <v>5136</v>
      </c>
      <c r="P12" s="124">
        <f>SUM(D12:O12)</f>
        <v>65426</v>
      </c>
    </row>
    <row r="13" spans="1:16">
      <c r="A13" s="32" t="s">
        <v>384</v>
      </c>
      <c r="B13" s="4"/>
      <c r="C13" s="33"/>
      <c r="D13" s="15"/>
      <c r="E13" s="15"/>
      <c r="F13" s="15"/>
      <c r="G13" s="15">
        <v>1367</v>
      </c>
      <c r="H13" s="15">
        <v>1367</v>
      </c>
      <c r="I13" s="15">
        <v>1367</v>
      </c>
      <c r="J13" s="15">
        <v>1367</v>
      </c>
      <c r="K13" s="15">
        <v>1367</v>
      </c>
      <c r="L13" s="15">
        <v>1365</v>
      </c>
      <c r="M13" s="15"/>
      <c r="N13" s="15"/>
      <c r="O13" s="15"/>
      <c r="P13" s="124">
        <f>SUM(D13:O13)</f>
        <v>8200</v>
      </c>
    </row>
    <row r="14" spans="1:16">
      <c r="A14" s="32" t="s">
        <v>385</v>
      </c>
      <c r="B14" s="4"/>
      <c r="C14" s="33"/>
      <c r="D14" s="14"/>
      <c r="E14" s="15">
        <v>72</v>
      </c>
      <c r="F14" s="15">
        <v>72</v>
      </c>
      <c r="G14" s="15">
        <v>72</v>
      </c>
      <c r="H14" s="15">
        <v>72</v>
      </c>
      <c r="I14" s="15">
        <v>72</v>
      </c>
      <c r="J14" s="15">
        <v>72</v>
      </c>
      <c r="K14" s="15">
        <v>73</v>
      </c>
      <c r="L14" s="15">
        <v>73</v>
      </c>
      <c r="M14" s="15">
        <v>74</v>
      </c>
      <c r="N14" s="15"/>
      <c r="O14" s="14"/>
      <c r="P14" s="124">
        <f>SUM(D14:O14)</f>
        <v>652</v>
      </c>
    </row>
    <row r="15" spans="1:16">
      <c r="A15" s="32" t="s">
        <v>386</v>
      </c>
      <c r="B15" s="4"/>
      <c r="C15" s="33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255"/>
    </row>
    <row r="16" spans="1:16">
      <c r="A16" s="32" t="s">
        <v>387</v>
      </c>
      <c r="B16" s="4"/>
      <c r="C16" s="33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24"/>
    </row>
    <row r="17" spans="1:16" s="266" customFormat="1">
      <c r="A17" s="240" t="s">
        <v>376</v>
      </c>
      <c r="B17" s="241"/>
      <c r="C17" s="265"/>
      <c r="D17" s="262">
        <f t="shared" ref="D17:O17" si="0">SUM(D11:D16)</f>
        <v>5634</v>
      </c>
      <c r="E17" s="262">
        <f t="shared" si="0"/>
        <v>5706</v>
      </c>
      <c r="F17" s="262">
        <f t="shared" si="0"/>
        <v>5706</v>
      </c>
      <c r="G17" s="262">
        <f t="shared" si="0"/>
        <v>8968</v>
      </c>
      <c r="H17" s="262">
        <f t="shared" si="0"/>
        <v>8968</v>
      </c>
      <c r="I17" s="262">
        <f t="shared" si="0"/>
        <v>7073</v>
      </c>
      <c r="J17" s="262">
        <f t="shared" si="0"/>
        <v>7073</v>
      </c>
      <c r="K17" s="262">
        <f t="shared" si="0"/>
        <v>7074</v>
      </c>
      <c r="L17" s="262">
        <f t="shared" si="0"/>
        <v>7072</v>
      </c>
      <c r="M17" s="262">
        <f t="shared" si="0"/>
        <v>5712</v>
      </c>
      <c r="N17" s="262">
        <f t="shared" si="0"/>
        <v>5634</v>
      </c>
      <c r="O17" s="262">
        <f t="shared" si="0"/>
        <v>5634</v>
      </c>
      <c r="P17" s="262">
        <f>SUM(D17:O17)</f>
        <v>80254</v>
      </c>
    </row>
    <row r="18" spans="1:16">
      <c r="A18" s="32" t="s">
        <v>388</v>
      </c>
      <c r="B18" s="4"/>
      <c r="C18" s="33"/>
      <c r="D18" s="15"/>
      <c r="E18" s="15"/>
      <c r="F18" s="15"/>
      <c r="G18" s="15">
        <v>3600</v>
      </c>
      <c r="H18" s="15"/>
      <c r="I18" s="15"/>
      <c r="J18" s="15"/>
      <c r="K18" s="15"/>
      <c r="L18" s="15"/>
      <c r="M18" s="15"/>
      <c r="N18" s="15"/>
      <c r="O18" s="15"/>
      <c r="P18" s="124">
        <v>3600</v>
      </c>
    </row>
    <row r="19" spans="1:16">
      <c r="A19" s="32" t="s">
        <v>389</v>
      </c>
      <c r="B19" s="4"/>
      <c r="C19" s="33"/>
      <c r="D19" s="15"/>
      <c r="E19" s="15"/>
      <c r="F19" s="15">
        <v>1269</v>
      </c>
      <c r="G19" s="15">
        <v>1131</v>
      </c>
      <c r="H19" s="15">
        <v>734</v>
      </c>
      <c r="I19" s="15"/>
      <c r="J19" s="15"/>
      <c r="K19" s="15">
        <v>733</v>
      </c>
      <c r="L19" s="15">
        <v>1269</v>
      </c>
      <c r="M19" s="15"/>
      <c r="N19" s="15"/>
      <c r="O19" s="15">
        <v>732</v>
      </c>
      <c r="P19" s="124">
        <v>5868</v>
      </c>
    </row>
    <row r="20" spans="1:16">
      <c r="A20" s="34" t="s">
        <v>390</v>
      </c>
      <c r="B20" s="253"/>
      <c r="C20" s="25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</row>
    <row r="21" spans="1:16">
      <c r="A21" s="208" t="s">
        <v>377</v>
      </c>
      <c r="B21" s="207"/>
      <c r="C21" s="209"/>
      <c r="D21" s="262"/>
      <c r="E21" s="262"/>
      <c r="F21" s="262">
        <v>1269</v>
      </c>
      <c r="G21" s="262">
        <v>4731</v>
      </c>
      <c r="H21" s="262">
        <v>734</v>
      </c>
      <c r="I21" s="262"/>
      <c r="J21" s="262"/>
      <c r="K21" s="262">
        <v>733</v>
      </c>
      <c r="L21" s="262">
        <v>1269</v>
      </c>
      <c r="M21" s="262"/>
      <c r="N21" s="262"/>
      <c r="O21" s="262">
        <v>732</v>
      </c>
      <c r="P21" s="262">
        <f>SUM(D21:O21)</f>
        <v>9468</v>
      </c>
    </row>
    <row r="22" spans="1:16">
      <c r="A22" s="257"/>
      <c r="B22" s="258"/>
      <c r="C22" s="259"/>
      <c r="D22" s="229"/>
      <c r="E22" s="5"/>
      <c r="F22" s="5"/>
      <c r="G22" s="5"/>
      <c r="H22" s="5"/>
      <c r="I22" s="5"/>
      <c r="J22" s="5"/>
      <c r="K22" s="5"/>
      <c r="L22" s="5"/>
      <c r="M22" s="5"/>
      <c r="N22" s="230"/>
      <c r="O22" s="257"/>
      <c r="P22" s="259"/>
    </row>
    <row r="23" spans="1:16">
      <c r="A23" s="229" t="s">
        <v>391</v>
      </c>
      <c r="B23" s="4"/>
      <c r="C23" s="33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</row>
    <row r="24" spans="1:16">
      <c r="A24" s="32" t="s">
        <v>392</v>
      </c>
      <c r="B24" s="4"/>
      <c r="C24" s="33"/>
      <c r="D24" s="15">
        <v>1701</v>
      </c>
      <c r="E24" s="15">
        <v>1701</v>
      </c>
      <c r="F24" s="15">
        <v>1701</v>
      </c>
      <c r="G24" s="15">
        <v>1799</v>
      </c>
      <c r="H24" s="15">
        <v>1799</v>
      </c>
      <c r="I24" s="15">
        <v>1799</v>
      </c>
      <c r="J24" s="15">
        <v>1798</v>
      </c>
      <c r="K24" s="15">
        <v>1798</v>
      </c>
      <c r="L24" s="15">
        <v>1798</v>
      </c>
      <c r="M24" s="15">
        <v>1798</v>
      </c>
      <c r="N24" s="15">
        <v>1798</v>
      </c>
      <c r="O24" s="15">
        <v>1700</v>
      </c>
      <c r="P24" s="124">
        <f>SUM(D24:O24)</f>
        <v>21190</v>
      </c>
    </row>
    <row r="25" spans="1:16">
      <c r="A25" s="32" t="s">
        <v>393</v>
      </c>
      <c r="B25" s="4"/>
      <c r="C25" s="33"/>
      <c r="D25" s="15">
        <v>369</v>
      </c>
      <c r="E25" s="15">
        <v>369</v>
      </c>
      <c r="F25" s="15">
        <v>369</v>
      </c>
      <c r="G25" s="15">
        <v>395</v>
      </c>
      <c r="H25" s="15">
        <v>395</v>
      </c>
      <c r="I25" s="15">
        <v>395</v>
      </c>
      <c r="J25" s="15">
        <v>395</v>
      </c>
      <c r="K25" s="15">
        <v>395</v>
      </c>
      <c r="L25" s="15">
        <v>395</v>
      </c>
      <c r="M25" s="15">
        <v>395</v>
      </c>
      <c r="N25" s="15">
        <v>396</v>
      </c>
      <c r="O25" s="15">
        <v>368</v>
      </c>
      <c r="P25" s="124">
        <f>SUM(D25:O25)</f>
        <v>4636</v>
      </c>
    </row>
    <row r="26" spans="1:16">
      <c r="A26" s="32" t="s">
        <v>394</v>
      </c>
      <c r="B26" s="4"/>
      <c r="C26" s="33"/>
      <c r="D26" s="15">
        <v>1399</v>
      </c>
      <c r="E26" s="15">
        <v>1399</v>
      </c>
      <c r="F26" s="15">
        <v>1399</v>
      </c>
      <c r="G26" s="15">
        <v>1748</v>
      </c>
      <c r="H26" s="15">
        <v>1748</v>
      </c>
      <c r="I26" s="15">
        <v>1840</v>
      </c>
      <c r="J26" s="15">
        <v>1748</v>
      </c>
      <c r="K26" s="15">
        <v>1748</v>
      </c>
      <c r="L26" s="15">
        <v>1748</v>
      </c>
      <c r="M26" s="15">
        <v>1748</v>
      </c>
      <c r="N26" s="15">
        <v>1746</v>
      </c>
      <c r="O26" s="15">
        <v>1398</v>
      </c>
      <c r="P26" s="124">
        <f>SUM(D26:O26)</f>
        <v>19669</v>
      </c>
    </row>
    <row r="27" spans="1:16">
      <c r="A27" s="32" t="s">
        <v>395</v>
      </c>
      <c r="B27" s="4"/>
      <c r="C27" s="33"/>
      <c r="D27" s="15">
        <v>1950</v>
      </c>
      <c r="E27" s="15">
        <v>1950</v>
      </c>
      <c r="F27" s="15">
        <v>2000</v>
      </c>
      <c r="G27" s="15">
        <v>2910</v>
      </c>
      <c r="H27" s="15">
        <v>3111</v>
      </c>
      <c r="I27" s="15">
        <v>2897</v>
      </c>
      <c r="J27" s="15">
        <v>2950</v>
      </c>
      <c r="K27" s="15">
        <v>3100</v>
      </c>
      <c r="L27" s="15">
        <v>3473</v>
      </c>
      <c r="M27" s="15">
        <v>3473</v>
      </c>
      <c r="N27" s="15">
        <v>3473</v>
      </c>
      <c r="O27" s="15">
        <v>3472</v>
      </c>
      <c r="P27" s="124">
        <f>SUM(D27:O27)</f>
        <v>34759</v>
      </c>
    </row>
    <row r="28" spans="1:16">
      <c r="A28" s="32" t="s">
        <v>396</v>
      </c>
      <c r="B28" s="4"/>
      <c r="C28" s="33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24"/>
    </row>
    <row r="29" spans="1:16">
      <c r="A29" s="240" t="s">
        <v>378</v>
      </c>
      <c r="B29" s="241"/>
      <c r="C29" s="265"/>
      <c r="D29" s="262">
        <f t="shared" ref="D29:O29" si="1">SUM(D24:D28)</f>
        <v>5419</v>
      </c>
      <c r="E29" s="262">
        <f t="shared" si="1"/>
        <v>5419</v>
      </c>
      <c r="F29" s="262">
        <f t="shared" si="1"/>
        <v>5469</v>
      </c>
      <c r="G29" s="262">
        <f t="shared" si="1"/>
        <v>6852</v>
      </c>
      <c r="H29" s="262">
        <f t="shared" si="1"/>
        <v>7053</v>
      </c>
      <c r="I29" s="262">
        <f t="shared" si="1"/>
        <v>6931</v>
      </c>
      <c r="J29" s="262">
        <f t="shared" si="1"/>
        <v>6891</v>
      </c>
      <c r="K29" s="262">
        <f t="shared" si="1"/>
        <v>7041</v>
      </c>
      <c r="L29" s="262">
        <f t="shared" si="1"/>
        <v>7414</v>
      </c>
      <c r="M29" s="262">
        <f t="shared" si="1"/>
        <v>7414</v>
      </c>
      <c r="N29" s="262">
        <f t="shared" si="1"/>
        <v>7413</v>
      </c>
      <c r="O29" s="262">
        <f t="shared" si="1"/>
        <v>6938</v>
      </c>
      <c r="P29" s="262">
        <f>SUM(D29:O29)</f>
        <v>80254</v>
      </c>
    </row>
    <row r="30" spans="1:16">
      <c r="A30" s="32" t="s">
        <v>397</v>
      </c>
      <c r="B30" s="4"/>
      <c r="C30" s="33"/>
      <c r="D30" s="15"/>
      <c r="E30" s="15"/>
      <c r="F30" s="15"/>
      <c r="G30" s="15"/>
      <c r="H30" s="15"/>
      <c r="I30" s="15"/>
      <c r="J30" s="15"/>
      <c r="K30" s="15">
        <v>500</v>
      </c>
      <c r="L30" s="15"/>
      <c r="M30" s="15"/>
      <c r="N30" s="15"/>
      <c r="O30" s="15"/>
      <c r="P30" s="124">
        <f>SUM(G30:O30)</f>
        <v>500</v>
      </c>
    </row>
    <row r="31" spans="1:16">
      <c r="A31" s="32" t="s">
        <v>398</v>
      </c>
      <c r="B31" s="4"/>
      <c r="C31" s="33"/>
      <c r="D31" s="15"/>
      <c r="E31" s="15"/>
      <c r="F31" s="15"/>
      <c r="G31" s="15">
        <v>4885</v>
      </c>
      <c r="H31" s="15">
        <v>1641</v>
      </c>
      <c r="I31" s="15"/>
      <c r="J31" s="15">
        <v>300</v>
      </c>
      <c r="K31" s="15"/>
      <c r="L31" s="15"/>
      <c r="M31" s="15"/>
      <c r="N31" s="15"/>
      <c r="O31" s="15"/>
      <c r="P31" s="124">
        <f>SUM(G31:O31)</f>
        <v>6826</v>
      </c>
    </row>
    <row r="32" spans="1:16">
      <c r="A32" s="32" t="s">
        <v>399</v>
      </c>
      <c r="B32" s="4"/>
      <c r="C32" s="33"/>
      <c r="D32" s="15"/>
      <c r="E32" s="15"/>
      <c r="F32" s="15"/>
      <c r="G32" s="15"/>
      <c r="H32" s="15"/>
      <c r="I32" s="15"/>
      <c r="J32" s="15">
        <v>1050</v>
      </c>
      <c r="K32" s="15"/>
      <c r="L32" s="15"/>
      <c r="M32" s="15">
        <v>1092</v>
      </c>
      <c r="N32" s="15"/>
      <c r="O32" s="15"/>
      <c r="P32" s="124">
        <f>SUM(G32:O32)</f>
        <v>2142</v>
      </c>
    </row>
    <row r="33" spans="1:16">
      <c r="A33" s="262" t="s">
        <v>379</v>
      </c>
      <c r="B33" s="262"/>
      <c r="C33" s="262"/>
      <c r="D33" s="262"/>
      <c r="E33" s="262"/>
      <c r="F33" s="262"/>
      <c r="G33" s="262">
        <f>SUM(G30:G32)</f>
        <v>4885</v>
      </c>
      <c r="H33" s="262">
        <f>SUM(H30:H32)</f>
        <v>1641</v>
      </c>
      <c r="I33" s="262"/>
      <c r="J33" s="262">
        <f>SUM(J30:J32)</f>
        <v>1350</v>
      </c>
      <c r="K33" s="262">
        <f>SUM(K30:K32)</f>
        <v>500</v>
      </c>
      <c r="L33" s="262"/>
      <c r="M33" s="262">
        <f>SUM(M30:M32)</f>
        <v>1092</v>
      </c>
      <c r="N33" s="262"/>
      <c r="O33" s="262"/>
      <c r="P33" s="262">
        <f>SUM(G33:O33)</f>
        <v>9468</v>
      </c>
    </row>
  </sheetData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O91"/>
  <sheetViews>
    <sheetView view="pageBreakPreview" zoomScaleSheetLayoutView="100" workbookViewId="0">
      <selection activeCell="E4" sqref="E4"/>
    </sheetView>
  </sheetViews>
  <sheetFormatPr defaultRowHeight="12.75"/>
  <cols>
    <col min="13" max="13" width="6.5703125" bestFit="1" customWidth="1"/>
    <col min="14" max="14" width="10.5703125" bestFit="1" customWidth="1"/>
    <col min="15" max="15" width="10" bestFit="1" customWidth="1"/>
  </cols>
  <sheetData>
    <row r="1" spans="1:15">
      <c r="F1" s="113" t="s">
        <v>506</v>
      </c>
      <c r="G1" s="2"/>
    </row>
    <row r="3" spans="1:15">
      <c r="D3" s="114"/>
      <c r="E3" s="296" t="s">
        <v>576</v>
      </c>
      <c r="F3" s="17"/>
      <c r="G3" s="17"/>
      <c r="H3" s="17"/>
      <c r="I3" s="17"/>
      <c r="J3" s="17"/>
    </row>
    <row r="5" spans="1:15">
      <c r="D5" s="115" t="s">
        <v>400</v>
      </c>
      <c r="E5" s="116"/>
      <c r="F5" s="117"/>
      <c r="G5" s="117"/>
      <c r="H5" s="117"/>
    </row>
    <row r="6" spans="1:15">
      <c r="K6" s="2" t="s">
        <v>190</v>
      </c>
    </row>
    <row r="7" spans="1:15" s="11" customFormat="1">
      <c r="A7" s="309" t="s">
        <v>185</v>
      </c>
      <c r="B7" s="310"/>
      <c r="C7" s="311"/>
      <c r="D7" s="263" t="s">
        <v>186</v>
      </c>
      <c r="E7" s="263" t="s">
        <v>273</v>
      </c>
      <c r="F7" s="263" t="s">
        <v>274</v>
      </c>
      <c r="G7" s="263" t="s">
        <v>275</v>
      </c>
      <c r="H7" s="263" t="s">
        <v>276</v>
      </c>
      <c r="I7" s="263" t="s">
        <v>277</v>
      </c>
      <c r="J7" s="263" t="s">
        <v>278</v>
      </c>
      <c r="K7" s="263" t="s">
        <v>279</v>
      </c>
      <c r="L7" s="263" t="s">
        <v>280</v>
      </c>
      <c r="M7" s="263" t="s">
        <v>281</v>
      </c>
      <c r="N7" s="263" t="s">
        <v>282</v>
      </c>
      <c r="O7" s="263" t="s">
        <v>283</v>
      </c>
    </row>
    <row r="8" spans="1:15">
      <c r="A8" s="129" t="s">
        <v>191</v>
      </c>
      <c r="B8" s="130"/>
      <c r="C8" s="130"/>
      <c r="D8" s="131" t="s">
        <v>192</v>
      </c>
      <c r="E8" s="131" t="s">
        <v>193</v>
      </c>
      <c r="F8" s="131" t="s">
        <v>194</v>
      </c>
      <c r="G8" s="131" t="s">
        <v>195</v>
      </c>
      <c r="H8" s="131" t="s">
        <v>196</v>
      </c>
      <c r="I8" s="131" t="s">
        <v>197</v>
      </c>
      <c r="J8" s="131" t="s">
        <v>198</v>
      </c>
      <c r="K8" s="131" t="s">
        <v>199</v>
      </c>
      <c r="L8" s="131" t="s">
        <v>200</v>
      </c>
      <c r="M8" s="131" t="s">
        <v>201</v>
      </c>
      <c r="N8" s="131" t="s">
        <v>202</v>
      </c>
      <c r="O8" s="131" t="s">
        <v>203</v>
      </c>
    </row>
    <row r="9" spans="1:15">
      <c r="A9" s="132"/>
      <c r="B9" s="133"/>
      <c r="C9" s="133"/>
      <c r="D9" s="134" t="s">
        <v>204</v>
      </c>
      <c r="E9" s="134" t="s">
        <v>205</v>
      </c>
      <c r="F9" s="134" t="s">
        <v>206</v>
      </c>
      <c r="G9" s="134" t="s">
        <v>207</v>
      </c>
      <c r="H9" s="134" t="s">
        <v>208</v>
      </c>
      <c r="I9" s="134" t="s">
        <v>206</v>
      </c>
      <c r="J9" s="134"/>
      <c r="K9" s="134" t="s">
        <v>209</v>
      </c>
      <c r="L9" s="134" t="s">
        <v>210</v>
      </c>
      <c r="M9" s="134" t="s">
        <v>211</v>
      </c>
      <c r="N9" s="134" t="s">
        <v>212</v>
      </c>
      <c r="O9" s="135"/>
    </row>
    <row r="10" spans="1:15">
      <c r="A10" s="43">
        <v>841112</v>
      </c>
      <c r="B10" s="44"/>
      <c r="C10" s="45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19"/>
    </row>
    <row r="11" spans="1:15">
      <c r="A11" s="34" t="s">
        <v>213</v>
      </c>
      <c r="B11" s="267"/>
      <c r="C11" s="268"/>
      <c r="D11" s="120">
        <v>3763</v>
      </c>
      <c r="E11" s="120">
        <v>1016</v>
      </c>
      <c r="F11" s="120">
        <v>1224</v>
      </c>
      <c r="G11" s="120"/>
      <c r="H11" s="120"/>
      <c r="I11" s="120"/>
      <c r="J11" s="120"/>
      <c r="K11" s="120"/>
      <c r="L11" s="120"/>
      <c r="M11" s="120"/>
      <c r="N11" s="120"/>
      <c r="O11" s="118">
        <f>SUM(D11:N11)</f>
        <v>6003</v>
      </c>
    </row>
    <row r="12" spans="1:15">
      <c r="A12" s="43">
        <v>841126</v>
      </c>
      <c r="B12" s="44"/>
      <c r="C12" s="45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19"/>
    </row>
    <row r="13" spans="1:15">
      <c r="A13" s="34" t="s">
        <v>216</v>
      </c>
      <c r="B13" s="267"/>
      <c r="C13" s="268"/>
      <c r="D13" s="121"/>
      <c r="E13" s="121"/>
      <c r="F13" s="121"/>
      <c r="G13" s="121">
        <v>181</v>
      </c>
      <c r="H13" s="121"/>
      <c r="I13" s="121"/>
      <c r="J13" s="121"/>
      <c r="K13" s="121"/>
      <c r="L13" s="121"/>
      <c r="M13" s="121"/>
      <c r="N13" s="121"/>
      <c r="O13" s="118">
        <f>SUM(D13:N13)</f>
        <v>181</v>
      </c>
    </row>
    <row r="14" spans="1:15">
      <c r="A14" s="43">
        <v>841403</v>
      </c>
      <c r="B14" s="44"/>
      <c r="C14" s="45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19"/>
    </row>
    <row r="15" spans="1:15">
      <c r="A15" s="34" t="s">
        <v>217</v>
      </c>
      <c r="B15" s="267"/>
      <c r="C15" s="268"/>
      <c r="D15" s="121">
        <v>3260</v>
      </c>
      <c r="E15" s="121">
        <v>889</v>
      </c>
      <c r="F15" s="121">
        <v>2845</v>
      </c>
      <c r="G15" s="121"/>
      <c r="H15" s="121"/>
      <c r="I15" s="121"/>
      <c r="J15" s="121">
        <v>2142</v>
      </c>
      <c r="K15" s="121">
        <v>4885</v>
      </c>
      <c r="L15" s="121"/>
      <c r="M15" s="121"/>
      <c r="N15" s="121"/>
      <c r="O15" s="118">
        <f>SUM(D15:N15)</f>
        <v>14021</v>
      </c>
    </row>
    <row r="16" spans="1:15">
      <c r="A16" s="43">
        <v>889928</v>
      </c>
      <c r="B16" s="44"/>
      <c r="C16" s="45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19"/>
    </row>
    <row r="17" spans="1:15">
      <c r="A17" s="34" t="s">
        <v>218</v>
      </c>
      <c r="B17" s="267"/>
      <c r="C17" s="268"/>
      <c r="D17" s="120">
        <v>1464</v>
      </c>
      <c r="E17" s="120">
        <v>401</v>
      </c>
      <c r="F17" s="120">
        <v>2084</v>
      </c>
      <c r="G17" s="120"/>
      <c r="H17" s="120"/>
      <c r="I17" s="120"/>
      <c r="J17" s="120"/>
      <c r="K17" s="120"/>
      <c r="L17" s="120"/>
      <c r="M17" s="120"/>
      <c r="N17" s="120"/>
      <c r="O17" s="118">
        <f>SUM(D17:N17)</f>
        <v>3949</v>
      </c>
    </row>
    <row r="18" spans="1:15">
      <c r="A18" s="43">
        <v>890442</v>
      </c>
      <c r="B18" s="44" t="s">
        <v>219</v>
      </c>
      <c r="C18" s="45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19"/>
    </row>
    <row r="19" spans="1:15">
      <c r="A19" s="34" t="s">
        <v>220</v>
      </c>
      <c r="B19" s="267"/>
      <c r="C19" s="268"/>
      <c r="D19" s="121">
        <v>8173</v>
      </c>
      <c r="E19" s="121">
        <v>1103</v>
      </c>
      <c r="F19" s="121">
        <v>926</v>
      </c>
      <c r="G19" s="121"/>
      <c r="H19" s="121"/>
      <c r="I19" s="121"/>
      <c r="J19" s="121"/>
      <c r="K19" s="121">
        <v>1438</v>
      </c>
      <c r="L19" s="121"/>
      <c r="M19" s="121"/>
      <c r="N19" s="121"/>
      <c r="O19" s="118">
        <f>SUM(D19:N19)</f>
        <v>11640</v>
      </c>
    </row>
    <row r="20" spans="1:15">
      <c r="A20" s="43">
        <v>910121</v>
      </c>
      <c r="B20" s="44"/>
      <c r="C20" s="45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19"/>
    </row>
    <row r="21" spans="1:15">
      <c r="A21" s="34" t="s">
        <v>223</v>
      </c>
      <c r="B21" s="267"/>
      <c r="C21" s="268"/>
      <c r="D21" s="121">
        <v>732</v>
      </c>
      <c r="E21" s="121">
        <v>201</v>
      </c>
      <c r="F21" s="121">
        <v>411</v>
      </c>
      <c r="G21" s="121"/>
      <c r="H21" s="121"/>
      <c r="I21" s="121"/>
      <c r="J21" s="121"/>
      <c r="K21" s="121"/>
      <c r="L21" s="121"/>
      <c r="M21" s="121"/>
      <c r="N21" s="121"/>
      <c r="O21" s="118">
        <f>SUM(D21:N21)</f>
        <v>1344</v>
      </c>
    </row>
    <row r="22" spans="1:15">
      <c r="A22" s="32">
        <v>940000</v>
      </c>
      <c r="B22" s="4"/>
      <c r="C22" s="33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22"/>
    </row>
    <row r="23" spans="1:15">
      <c r="A23" s="32" t="s">
        <v>500</v>
      </c>
      <c r="B23" s="4"/>
      <c r="C23" s="33"/>
      <c r="D23" s="121"/>
      <c r="E23" s="121"/>
      <c r="F23" s="121"/>
      <c r="G23" s="121"/>
      <c r="H23" s="121"/>
      <c r="I23" s="121"/>
      <c r="J23" s="121"/>
      <c r="K23" s="121">
        <v>300</v>
      </c>
      <c r="L23" s="121"/>
      <c r="M23" s="121"/>
      <c r="N23" s="121"/>
      <c r="O23" s="122">
        <f>SUM(D23:N23)</f>
        <v>300</v>
      </c>
    </row>
    <row r="24" spans="1:15">
      <c r="A24" s="43">
        <v>381103</v>
      </c>
      <c r="B24" s="44"/>
      <c r="C24" s="45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19"/>
    </row>
    <row r="25" spans="1:15">
      <c r="A25" s="34" t="s">
        <v>224</v>
      </c>
      <c r="B25" s="267"/>
      <c r="C25" s="268"/>
      <c r="D25" s="120"/>
      <c r="E25" s="120"/>
      <c r="F25" s="120">
        <v>341</v>
      </c>
      <c r="G25" s="120"/>
      <c r="H25" s="120"/>
      <c r="I25" s="120"/>
      <c r="J25" s="120"/>
      <c r="K25" s="120"/>
      <c r="L25" s="120"/>
      <c r="M25" s="120"/>
      <c r="N25" s="120"/>
      <c r="O25" s="118">
        <f>SUM(D25:N25)</f>
        <v>341</v>
      </c>
    </row>
    <row r="26" spans="1:15">
      <c r="A26" s="43">
        <v>813000</v>
      </c>
      <c r="B26" s="44"/>
      <c r="C26" s="45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19"/>
    </row>
    <row r="27" spans="1:15">
      <c r="A27" s="34" t="s">
        <v>477</v>
      </c>
      <c r="B27" s="267"/>
      <c r="C27" s="268"/>
      <c r="D27" s="121">
        <v>784</v>
      </c>
      <c r="E27" s="121">
        <v>212</v>
      </c>
      <c r="F27" s="121">
        <v>2794</v>
      </c>
      <c r="G27" s="121"/>
      <c r="H27" s="121"/>
      <c r="I27" s="121"/>
      <c r="J27" s="121"/>
      <c r="K27" s="121"/>
      <c r="L27" s="121"/>
      <c r="M27" s="121"/>
      <c r="N27" s="121"/>
      <c r="O27" s="122">
        <f>SUM(D27:N27)</f>
        <v>3790</v>
      </c>
    </row>
    <row r="28" spans="1:15">
      <c r="A28" s="43">
        <v>841402</v>
      </c>
      <c r="B28" s="44"/>
      <c r="C28" s="45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32"/>
      <c r="O28" s="119"/>
    </row>
    <row r="29" spans="1:15">
      <c r="A29" s="34" t="s">
        <v>225</v>
      </c>
      <c r="B29" s="267"/>
      <c r="C29" s="268"/>
      <c r="D29" s="121"/>
      <c r="E29" s="121"/>
      <c r="F29" s="121">
        <v>4340</v>
      </c>
      <c r="G29" s="121"/>
      <c r="H29" s="121"/>
      <c r="I29" s="121"/>
      <c r="J29" s="121"/>
      <c r="K29" s="121"/>
      <c r="L29" s="121"/>
      <c r="M29" s="121"/>
      <c r="N29" s="34"/>
      <c r="O29" s="118">
        <f>SUM(D29:N29)</f>
        <v>4340</v>
      </c>
    </row>
    <row r="30" spans="1:15">
      <c r="A30" s="43">
        <v>862240</v>
      </c>
      <c r="B30" s="44"/>
      <c r="C30" s="44"/>
      <c r="D30" s="18"/>
      <c r="E30" s="18"/>
      <c r="F30" s="18"/>
      <c r="G30" s="18"/>
      <c r="H30" s="18"/>
      <c r="I30" s="44"/>
      <c r="J30" s="18"/>
      <c r="K30" s="44"/>
      <c r="L30" s="18"/>
      <c r="M30" s="44"/>
      <c r="N30" s="18"/>
      <c r="O30" s="119"/>
    </row>
    <row r="31" spans="1:15">
      <c r="A31" s="34" t="s">
        <v>226</v>
      </c>
      <c r="B31" s="267"/>
      <c r="C31" s="267"/>
      <c r="D31" s="121"/>
      <c r="E31" s="121"/>
      <c r="F31" s="121">
        <v>414</v>
      </c>
      <c r="G31" s="121">
        <v>40</v>
      </c>
      <c r="H31" s="121"/>
      <c r="I31" s="267"/>
      <c r="J31" s="121"/>
      <c r="K31" s="267"/>
      <c r="L31" s="121"/>
      <c r="M31" s="267"/>
      <c r="N31" s="121"/>
      <c r="O31" s="118">
        <f>SUM(D31:N31)</f>
        <v>454</v>
      </c>
    </row>
    <row r="32" spans="1:15">
      <c r="A32" s="43">
        <v>960302</v>
      </c>
      <c r="B32" s="44"/>
      <c r="C32" s="44"/>
      <c r="D32" s="18"/>
      <c r="E32" s="18"/>
      <c r="F32" s="18"/>
      <c r="G32" s="18"/>
      <c r="H32" s="18"/>
      <c r="I32" s="44"/>
      <c r="J32" s="18"/>
      <c r="K32" s="44"/>
      <c r="L32" s="18"/>
      <c r="M32" s="44"/>
      <c r="N32" s="18"/>
      <c r="O32" s="119"/>
    </row>
    <row r="33" spans="1:15">
      <c r="A33" s="34" t="s">
        <v>4</v>
      </c>
      <c r="B33" s="267"/>
      <c r="C33" s="267"/>
      <c r="D33" s="121"/>
      <c r="E33" s="121"/>
      <c r="F33" s="121">
        <v>910</v>
      </c>
      <c r="G33" s="121"/>
      <c r="H33" s="121"/>
      <c r="I33" s="267"/>
      <c r="J33" s="121"/>
      <c r="K33" s="267">
        <v>203</v>
      </c>
      <c r="L33" s="121"/>
      <c r="M33" s="267"/>
      <c r="N33" s="121"/>
      <c r="O33" s="118">
        <f>SUM(D33:N33)</f>
        <v>1113</v>
      </c>
    </row>
    <row r="34" spans="1:15">
      <c r="A34" s="43">
        <v>851011</v>
      </c>
      <c r="B34" s="44"/>
      <c r="C34" s="44"/>
      <c r="D34" s="120"/>
      <c r="E34" s="120"/>
      <c r="F34" s="120"/>
      <c r="G34" s="120"/>
      <c r="H34" s="120"/>
      <c r="I34" s="4"/>
      <c r="J34" s="120"/>
      <c r="K34" s="4"/>
      <c r="L34" s="120"/>
      <c r="M34" s="4"/>
      <c r="N34" s="120"/>
      <c r="O34" s="119"/>
    </row>
    <row r="35" spans="1:15">
      <c r="A35" s="34" t="s">
        <v>228</v>
      </c>
      <c r="B35" s="267"/>
      <c r="C35" s="267"/>
      <c r="D35" s="120"/>
      <c r="E35" s="120"/>
      <c r="F35" s="120"/>
      <c r="G35" s="120">
        <v>2161</v>
      </c>
      <c r="H35" s="120"/>
      <c r="I35" s="4"/>
      <c r="J35" s="120"/>
      <c r="K35" s="4"/>
      <c r="L35" s="120"/>
      <c r="M35" s="4"/>
      <c r="N35" s="120"/>
      <c r="O35" s="118">
        <f>SUM(D35:N35)</f>
        <v>2161</v>
      </c>
    </row>
    <row r="36" spans="1:15">
      <c r="A36" s="43">
        <v>882122</v>
      </c>
      <c r="B36" s="44"/>
      <c r="C36" s="44"/>
      <c r="D36" s="18"/>
      <c r="E36" s="18"/>
      <c r="F36" s="18"/>
      <c r="G36" s="18"/>
      <c r="H36" s="18"/>
      <c r="I36" s="44"/>
      <c r="J36" s="18"/>
      <c r="K36" s="44"/>
      <c r="L36" s="18"/>
      <c r="M36" s="44"/>
      <c r="N36" s="18"/>
      <c r="O36" s="119"/>
    </row>
    <row r="37" spans="1:15">
      <c r="A37" s="34" t="s">
        <v>7</v>
      </c>
      <c r="B37" s="267"/>
      <c r="C37" s="267"/>
      <c r="D37" s="121"/>
      <c r="E37" s="121"/>
      <c r="F37" s="121"/>
      <c r="G37" s="121"/>
      <c r="H37" s="121"/>
      <c r="I37" s="267">
        <v>706</v>
      </c>
      <c r="J37" s="121"/>
      <c r="K37" s="267"/>
      <c r="L37" s="121"/>
      <c r="M37" s="267"/>
      <c r="N37" s="121"/>
      <c r="O37" s="118">
        <f>SUM(D37:N37)</f>
        <v>706</v>
      </c>
    </row>
    <row r="38" spans="1:15">
      <c r="A38" s="43">
        <v>882124</v>
      </c>
      <c r="B38" s="44"/>
      <c r="C38" s="44"/>
      <c r="D38" s="18"/>
      <c r="E38" s="18"/>
      <c r="F38" s="18"/>
      <c r="G38" s="18"/>
      <c r="H38" s="18"/>
      <c r="I38" s="44"/>
      <c r="J38" s="18"/>
      <c r="K38" s="44"/>
      <c r="L38" s="18"/>
      <c r="M38" s="44"/>
      <c r="N38" s="18"/>
      <c r="O38" s="119"/>
    </row>
    <row r="39" spans="1:15">
      <c r="A39" s="34" t="s">
        <v>236</v>
      </c>
      <c r="B39" s="267"/>
      <c r="C39" s="267"/>
      <c r="D39" s="121"/>
      <c r="E39" s="121"/>
      <c r="F39" s="121"/>
      <c r="G39" s="121"/>
      <c r="H39" s="121"/>
      <c r="I39" s="267">
        <v>50</v>
      </c>
      <c r="J39" s="121"/>
      <c r="K39" s="267"/>
      <c r="L39" s="121"/>
      <c r="M39" s="267"/>
      <c r="N39" s="121"/>
      <c r="O39" s="118">
        <f>SUM(D39:N39)</f>
        <v>50</v>
      </c>
    </row>
    <row r="40" spans="1:15">
      <c r="A40" s="43">
        <v>882202</v>
      </c>
      <c r="B40" s="44"/>
      <c r="C40" s="44"/>
      <c r="D40" s="120"/>
      <c r="E40" s="120"/>
      <c r="F40" s="120"/>
      <c r="G40" s="120"/>
      <c r="H40" s="120"/>
      <c r="I40" s="4"/>
      <c r="J40" s="120"/>
      <c r="K40" s="4"/>
      <c r="L40" s="120"/>
      <c r="M40" s="4"/>
      <c r="N40" s="120"/>
      <c r="O40" s="119"/>
    </row>
    <row r="41" spans="1:15">
      <c r="A41" s="34" t="s">
        <v>9</v>
      </c>
      <c r="B41" s="267"/>
      <c r="C41" s="267"/>
      <c r="D41" s="120"/>
      <c r="E41" s="120"/>
      <c r="F41" s="120"/>
      <c r="G41" s="120"/>
      <c r="H41" s="120"/>
      <c r="I41" s="4">
        <v>90</v>
      </c>
      <c r="J41" s="120"/>
      <c r="K41" s="4"/>
      <c r="L41" s="120"/>
      <c r="M41" s="4"/>
      <c r="N41" s="120"/>
      <c r="O41" s="118">
        <f>SUM(D41:N41)</f>
        <v>90</v>
      </c>
    </row>
    <row r="42" spans="1:15">
      <c r="A42" s="43">
        <v>882203</v>
      </c>
      <c r="B42" s="44"/>
      <c r="C42" s="44"/>
      <c r="D42" s="18"/>
      <c r="E42" s="18"/>
      <c r="F42" s="18"/>
      <c r="G42" s="18"/>
      <c r="H42" s="18"/>
      <c r="I42" s="44"/>
      <c r="J42" s="18"/>
      <c r="K42" s="44"/>
      <c r="L42" s="18"/>
      <c r="M42" s="44"/>
      <c r="N42" s="18"/>
      <c r="O42" s="119"/>
    </row>
    <row r="43" spans="1:15">
      <c r="A43" s="34" t="s">
        <v>10</v>
      </c>
      <c r="B43" s="267"/>
      <c r="C43" s="267"/>
      <c r="D43" s="121"/>
      <c r="E43" s="121"/>
      <c r="F43" s="121"/>
      <c r="G43" s="121"/>
      <c r="H43" s="121"/>
      <c r="I43" s="267">
        <v>450</v>
      </c>
      <c r="J43" s="121"/>
      <c r="K43" s="267"/>
      <c r="L43" s="121"/>
      <c r="M43" s="267"/>
      <c r="N43" s="121"/>
      <c r="O43" s="118">
        <f>SUM(D43:N43)</f>
        <v>450</v>
      </c>
    </row>
    <row r="44" spans="1:15">
      <c r="A44" s="43" t="s">
        <v>239</v>
      </c>
      <c r="B44" s="44"/>
      <c r="C44" s="45"/>
      <c r="D44" s="18"/>
      <c r="E44" s="18"/>
      <c r="F44" s="18"/>
      <c r="G44" s="18"/>
      <c r="H44" s="18"/>
      <c r="I44" s="44"/>
      <c r="J44" s="18"/>
      <c r="K44" s="44"/>
      <c r="L44" s="18"/>
      <c r="M44" s="44"/>
      <c r="N44" s="18"/>
      <c r="O44" s="119"/>
    </row>
    <row r="45" spans="1:15">
      <c r="A45" s="34" t="s">
        <v>240</v>
      </c>
      <c r="B45" s="267"/>
      <c r="C45" s="268"/>
      <c r="D45" s="121"/>
      <c r="E45" s="121"/>
      <c r="F45" s="121"/>
      <c r="G45" s="121"/>
      <c r="H45" s="121"/>
      <c r="I45" s="267"/>
      <c r="J45" s="121"/>
      <c r="K45" s="267"/>
      <c r="L45" s="121"/>
      <c r="M45" s="267"/>
      <c r="N45" s="121"/>
      <c r="O45" s="118"/>
    </row>
    <row r="46" spans="1:15">
      <c r="A46" s="43" t="s">
        <v>243</v>
      </c>
      <c r="B46" s="44"/>
      <c r="C46" s="44"/>
      <c r="D46" s="18"/>
      <c r="E46" s="18"/>
      <c r="F46" s="18"/>
      <c r="G46" s="18"/>
      <c r="H46" s="18"/>
      <c r="I46" s="44"/>
      <c r="J46" s="18"/>
      <c r="K46" s="44"/>
      <c r="L46" s="18"/>
      <c r="M46" s="44"/>
      <c r="N46" s="18"/>
      <c r="O46" s="119"/>
    </row>
    <row r="47" spans="1:15">
      <c r="A47" s="34"/>
      <c r="B47" s="267"/>
      <c r="C47" s="267"/>
      <c r="D47" s="121"/>
      <c r="E47" s="121"/>
      <c r="F47" s="121"/>
      <c r="G47" s="121">
        <v>51</v>
      </c>
      <c r="H47" s="121"/>
      <c r="I47" s="267"/>
      <c r="J47" s="121"/>
      <c r="K47" s="267"/>
      <c r="L47" s="121"/>
      <c r="M47" s="267"/>
      <c r="N47" s="121"/>
      <c r="O47" s="118">
        <f>SUM(D47:N47)</f>
        <v>51</v>
      </c>
    </row>
    <row r="48" spans="1:15">
      <c r="A48" s="43">
        <v>552110</v>
      </c>
      <c r="B48" s="44"/>
      <c r="C48" s="44"/>
      <c r="D48" s="120"/>
      <c r="E48" s="120"/>
      <c r="F48" s="120"/>
      <c r="G48" s="120"/>
      <c r="H48" s="120"/>
      <c r="I48" s="4"/>
      <c r="J48" s="120"/>
      <c r="K48" s="4"/>
      <c r="L48" s="120"/>
      <c r="M48" s="4"/>
      <c r="N48" s="120"/>
      <c r="O48" s="119"/>
    </row>
    <row r="49" spans="1:15">
      <c r="A49" s="34" t="s">
        <v>469</v>
      </c>
      <c r="B49" s="267"/>
      <c r="C49" s="267"/>
      <c r="D49" s="120"/>
      <c r="E49" s="120"/>
      <c r="F49" s="120"/>
      <c r="G49" s="120">
        <v>215</v>
      </c>
      <c r="H49" s="120"/>
      <c r="I49" s="4"/>
      <c r="J49" s="120"/>
      <c r="K49" s="4"/>
      <c r="L49" s="120"/>
      <c r="M49" s="4"/>
      <c r="N49" s="120"/>
      <c r="O49" s="118">
        <f>SUM(D49:N49)</f>
        <v>215</v>
      </c>
    </row>
    <row r="50" spans="1:15">
      <c r="A50" s="136"/>
      <c r="B50" s="137"/>
      <c r="C50" s="137"/>
      <c r="D50" s="141"/>
      <c r="E50" s="141"/>
      <c r="F50" s="141"/>
      <c r="G50" s="141"/>
      <c r="H50" s="141"/>
      <c r="I50" s="137"/>
      <c r="J50" s="141"/>
      <c r="K50" s="137"/>
      <c r="L50" s="141"/>
      <c r="M50" s="137"/>
      <c r="N50" s="141"/>
      <c r="O50" s="142"/>
    </row>
    <row r="51" spans="1:15" s="1" customFormat="1">
      <c r="A51" s="317" t="s">
        <v>284</v>
      </c>
      <c r="B51" s="318"/>
      <c r="C51" s="318"/>
      <c r="D51" s="319">
        <f>SUM(D11:D50)</f>
        <v>18176</v>
      </c>
      <c r="E51" s="319">
        <f>SUM(E11:E50)</f>
        <v>3822</v>
      </c>
      <c r="F51" s="319">
        <f>SUM(F11:F50)</f>
        <v>16289</v>
      </c>
      <c r="G51" s="319">
        <f>SUM(G11:G50)</f>
        <v>2648</v>
      </c>
      <c r="H51" s="319"/>
      <c r="I51" s="318">
        <f>SUM(I11:I50)</f>
        <v>1296</v>
      </c>
      <c r="J51" s="319">
        <f>SUM(J11:J50)</f>
        <v>2142</v>
      </c>
      <c r="K51" s="318">
        <f>SUM(K11:K50)</f>
        <v>6826</v>
      </c>
      <c r="L51" s="319"/>
      <c r="M51" s="318"/>
      <c r="N51" s="319"/>
      <c r="O51" s="135">
        <f>SUM(D51:N51)</f>
        <v>51199</v>
      </c>
    </row>
    <row r="52" spans="1:15">
      <c r="G52" s="9">
        <v>2</v>
      </c>
    </row>
    <row r="53" spans="1:15" s="11" customFormat="1">
      <c r="A53" s="308" t="s">
        <v>185</v>
      </c>
      <c r="B53" s="205"/>
      <c r="C53" s="205"/>
      <c r="D53" s="263" t="s">
        <v>186</v>
      </c>
      <c r="E53" s="263" t="s">
        <v>273</v>
      </c>
      <c r="F53" s="263" t="s">
        <v>274</v>
      </c>
      <c r="G53" s="263" t="s">
        <v>275</v>
      </c>
      <c r="H53" s="263" t="s">
        <v>276</v>
      </c>
      <c r="I53" s="263" t="s">
        <v>277</v>
      </c>
      <c r="J53" s="263" t="s">
        <v>278</v>
      </c>
      <c r="K53" s="263" t="s">
        <v>279</v>
      </c>
      <c r="L53" s="263" t="s">
        <v>280</v>
      </c>
      <c r="M53" s="263" t="s">
        <v>281</v>
      </c>
      <c r="N53" s="263" t="s">
        <v>282</v>
      </c>
      <c r="O53" s="263" t="s">
        <v>283</v>
      </c>
    </row>
    <row r="54" spans="1:15">
      <c r="A54" s="129" t="s">
        <v>191</v>
      </c>
      <c r="B54" s="130"/>
      <c r="C54" s="130"/>
      <c r="D54" s="131" t="s">
        <v>478</v>
      </c>
      <c r="E54" s="131" t="s">
        <v>480</v>
      </c>
      <c r="F54" s="131" t="s">
        <v>481</v>
      </c>
      <c r="G54" s="131" t="s">
        <v>482</v>
      </c>
      <c r="H54" s="131" t="s">
        <v>483</v>
      </c>
      <c r="I54" s="131" t="s">
        <v>485</v>
      </c>
      <c r="J54" s="131" t="s">
        <v>487</v>
      </c>
      <c r="K54" s="131" t="s">
        <v>488</v>
      </c>
      <c r="L54" s="131" t="s">
        <v>489</v>
      </c>
      <c r="M54" s="131"/>
      <c r="N54" s="131"/>
      <c r="O54" s="131" t="s">
        <v>203</v>
      </c>
    </row>
    <row r="55" spans="1:15">
      <c r="A55" s="132"/>
      <c r="B55" s="133"/>
      <c r="C55" s="133"/>
      <c r="D55" s="134" t="s">
        <v>479</v>
      </c>
      <c r="E55" s="134" t="s">
        <v>479</v>
      </c>
      <c r="F55" s="134" t="s">
        <v>479</v>
      </c>
      <c r="G55" s="134" t="s">
        <v>211</v>
      </c>
      <c r="H55" s="134" t="s">
        <v>484</v>
      </c>
      <c r="I55" s="134" t="s">
        <v>486</v>
      </c>
      <c r="J55" s="134"/>
      <c r="K55" s="134" t="s">
        <v>17</v>
      </c>
      <c r="L55" s="134" t="s">
        <v>17</v>
      </c>
      <c r="M55" s="134"/>
      <c r="N55" s="134"/>
      <c r="O55" s="135"/>
    </row>
    <row r="56" spans="1:15">
      <c r="A56" s="43">
        <v>841901</v>
      </c>
      <c r="B56" s="44"/>
      <c r="C56" s="45"/>
      <c r="D56" s="43"/>
      <c r="E56" s="18"/>
      <c r="F56" s="44"/>
      <c r="G56" s="18"/>
      <c r="H56" s="44"/>
      <c r="I56" s="18"/>
      <c r="J56" s="44"/>
      <c r="K56" s="18"/>
      <c r="L56" s="44"/>
      <c r="M56" s="18"/>
      <c r="N56" s="45"/>
      <c r="O56" s="119"/>
    </row>
    <row r="57" spans="1:15">
      <c r="A57" s="34" t="s">
        <v>260</v>
      </c>
      <c r="B57" s="267"/>
      <c r="C57" s="268"/>
      <c r="D57" s="34"/>
      <c r="E57" s="121">
        <v>9986</v>
      </c>
      <c r="F57" s="267">
        <v>4158</v>
      </c>
      <c r="G57" s="121"/>
      <c r="H57" s="267">
        <v>15166</v>
      </c>
      <c r="I57" s="121"/>
      <c r="J57" s="267"/>
      <c r="K57" s="121"/>
      <c r="L57" s="267"/>
      <c r="M57" s="121"/>
      <c r="N57" s="268"/>
      <c r="O57" s="118">
        <f>SUM(D57:N57)</f>
        <v>29310</v>
      </c>
    </row>
    <row r="58" spans="1:15">
      <c r="A58" s="43">
        <v>813000</v>
      </c>
      <c r="B58" s="44"/>
      <c r="C58" s="45"/>
      <c r="D58" s="43"/>
      <c r="E58" s="18"/>
      <c r="F58" s="44"/>
      <c r="G58" s="18"/>
      <c r="H58" s="44"/>
      <c r="I58" s="18"/>
      <c r="J58" s="44"/>
      <c r="K58" s="18"/>
      <c r="L58" s="44"/>
      <c r="M58" s="18"/>
      <c r="N58" s="45"/>
      <c r="O58" s="119"/>
    </row>
    <row r="59" spans="1:15">
      <c r="A59" s="34" t="s">
        <v>477</v>
      </c>
      <c r="B59" s="312"/>
      <c r="C59" s="313"/>
      <c r="D59" s="34"/>
      <c r="E59" s="121"/>
      <c r="F59" s="312"/>
      <c r="G59" s="121"/>
      <c r="H59" s="312">
        <v>3096</v>
      </c>
      <c r="I59" s="121"/>
      <c r="J59" s="312"/>
      <c r="K59" s="121"/>
      <c r="L59" s="312"/>
      <c r="M59" s="121"/>
      <c r="N59" s="313"/>
      <c r="O59" s="118">
        <f>SUM(D59:N59)</f>
        <v>3096</v>
      </c>
    </row>
    <row r="60" spans="1:15">
      <c r="A60" s="43">
        <v>841402</v>
      </c>
      <c r="B60" s="44"/>
      <c r="C60" s="45"/>
      <c r="D60" s="43"/>
      <c r="E60" s="18"/>
      <c r="F60" s="44"/>
      <c r="G60" s="18"/>
      <c r="H60" s="44"/>
      <c r="I60" s="18"/>
      <c r="J60" s="44"/>
      <c r="K60" s="18"/>
      <c r="L60" s="44"/>
      <c r="M60" s="18"/>
      <c r="N60" s="45"/>
      <c r="O60" s="119"/>
    </row>
    <row r="61" spans="1:15">
      <c r="A61" s="34" t="s">
        <v>225</v>
      </c>
      <c r="B61" s="312"/>
      <c r="C61" s="313"/>
      <c r="D61" s="34"/>
      <c r="E61" s="121"/>
      <c r="F61" s="312"/>
      <c r="G61" s="121"/>
      <c r="H61" s="312">
        <v>1727</v>
      </c>
      <c r="I61" s="121"/>
      <c r="J61" s="312"/>
      <c r="K61" s="121"/>
      <c r="L61" s="312"/>
      <c r="M61" s="121"/>
      <c r="N61" s="313"/>
      <c r="O61" s="118">
        <f>SUM(D61:N61)</f>
        <v>1727</v>
      </c>
    </row>
    <row r="62" spans="1:15">
      <c r="A62" s="43">
        <v>552110</v>
      </c>
      <c r="B62" s="44"/>
      <c r="C62" s="44"/>
      <c r="D62" s="32"/>
      <c r="E62" s="120"/>
      <c r="F62" s="4"/>
      <c r="G62" s="120"/>
      <c r="H62" s="4"/>
      <c r="I62" s="120"/>
      <c r="J62" s="4"/>
      <c r="K62" s="120"/>
      <c r="L62" s="4"/>
      <c r="M62" s="120"/>
      <c r="N62" s="33"/>
      <c r="O62" s="122"/>
    </row>
    <row r="63" spans="1:15">
      <c r="A63" s="34" t="s">
        <v>469</v>
      </c>
      <c r="B63" s="312"/>
      <c r="C63" s="312"/>
      <c r="D63" s="32"/>
      <c r="E63" s="120"/>
      <c r="F63" s="4"/>
      <c r="G63" s="120"/>
      <c r="H63" s="4">
        <v>134</v>
      </c>
      <c r="I63" s="120"/>
      <c r="J63" s="4"/>
      <c r="K63" s="120"/>
      <c r="L63" s="4"/>
      <c r="M63" s="120"/>
      <c r="N63" s="33"/>
      <c r="O63" s="122">
        <f>SUM(D63:N63)</f>
        <v>134</v>
      </c>
    </row>
    <row r="64" spans="1:15">
      <c r="A64" s="43">
        <v>841126</v>
      </c>
      <c r="B64" s="44"/>
      <c r="C64" s="45"/>
      <c r="D64" s="43"/>
      <c r="E64" s="18"/>
      <c r="F64" s="44"/>
      <c r="G64" s="18"/>
      <c r="H64" s="44"/>
      <c r="I64" s="18"/>
      <c r="J64" s="44"/>
      <c r="K64" s="18"/>
      <c r="L64" s="44"/>
      <c r="M64" s="18"/>
      <c r="N64" s="45"/>
      <c r="O64" s="119"/>
    </row>
    <row r="65" spans="1:15">
      <c r="A65" s="34" t="s">
        <v>261</v>
      </c>
      <c r="B65" s="267"/>
      <c r="C65" s="268"/>
      <c r="D65" s="34"/>
      <c r="E65" s="121"/>
      <c r="F65" s="267"/>
      <c r="G65" s="121"/>
      <c r="H65" s="267"/>
      <c r="I65" s="121"/>
      <c r="J65" s="267"/>
      <c r="K65" s="121"/>
      <c r="L65" s="267"/>
      <c r="M65" s="121"/>
      <c r="N65" s="268"/>
      <c r="O65" s="118"/>
    </row>
    <row r="66" spans="1:15">
      <c r="A66" s="43">
        <v>889928</v>
      </c>
      <c r="B66" s="44"/>
      <c r="C66" s="45"/>
      <c r="D66" s="32"/>
      <c r="E66" s="18"/>
      <c r="F66" s="4"/>
      <c r="G66" s="18"/>
      <c r="H66" s="4"/>
      <c r="I66" s="18"/>
      <c r="J66" s="4"/>
      <c r="K66" s="18"/>
      <c r="L66" s="4"/>
      <c r="M66" s="18"/>
      <c r="N66" s="33"/>
      <c r="O66" s="122"/>
    </row>
    <row r="67" spans="1:15">
      <c r="A67" s="34" t="s">
        <v>218</v>
      </c>
      <c r="B67" s="312"/>
      <c r="C67" s="313"/>
      <c r="D67" s="32"/>
      <c r="E67" s="121"/>
      <c r="F67" s="4"/>
      <c r="G67" s="121"/>
      <c r="H67" s="4">
        <v>1997</v>
      </c>
      <c r="I67" s="121"/>
      <c r="J67" s="4"/>
      <c r="K67" s="121"/>
      <c r="L67" s="4"/>
      <c r="M67" s="121"/>
      <c r="N67" s="33"/>
      <c r="O67" s="122">
        <f>SUM(D67:N67)</f>
        <v>1997</v>
      </c>
    </row>
    <row r="68" spans="1:15">
      <c r="A68" s="43">
        <v>910121</v>
      </c>
      <c r="B68" s="44"/>
      <c r="C68" s="45"/>
      <c r="D68" s="43"/>
      <c r="E68" s="120"/>
      <c r="F68" s="18"/>
      <c r="G68" s="44"/>
      <c r="H68" s="18"/>
      <c r="I68" s="44"/>
      <c r="J68" s="18"/>
      <c r="K68" s="44"/>
      <c r="L68" s="18"/>
      <c r="M68" s="44"/>
      <c r="N68" s="18"/>
      <c r="O68" s="119"/>
    </row>
    <row r="69" spans="1:15">
      <c r="A69" s="34" t="s">
        <v>262</v>
      </c>
      <c r="B69" s="267"/>
      <c r="C69" s="268"/>
      <c r="D69" s="34"/>
      <c r="E69" s="121"/>
      <c r="F69" s="121"/>
      <c r="G69" s="267"/>
      <c r="H69" s="121">
        <v>1034</v>
      </c>
      <c r="I69" s="267"/>
      <c r="J69" s="121"/>
      <c r="K69" s="267"/>
      <c r="L69" s="121"/>
      <c r="M69" s="267"/>
      <c r="N69" s="121"/>
      <c r="O69" s="118">
        <f>SUM(D69:N69)</f>
        <v>1034</v>
      </c>
    </row>
    <row r="70" spans="1:15">
      <c r="A70" s="43">
        <v>882125</v>
      </c>
      <c r="B70" s="44"/>
      <c r="C70" s="45"/>
      <c r="D70" s="43"/>
      <c r="E70" s="18"/>
      <c r="F70" s="18"/>
      <c r="G70" s="44"/>
      <c r="H70" s="18"/>
      <c r="I70" s="44"/>
      <c r="J70" s="18"/>
      <c r="K70" s="44"/>
      <c r="L70" s="18"/>
      <c r="M70" s="44"/>
      <c r="N70" s="18"/>
      <c r="O70" s="119"/>
    </row>
    <row r="71" spans="1:15">
      <c r="A71" s="34" t="s">
        <v>263</v>
      </c>
      <c r="B71" s="267"/>
      <c r="C71" s="268"/>
      <c r="D71" s="34"/>
      <c r="E71" s="121"/>
      <c r="F71" s="121"/>
      <c r="G71" s="267"/>
      <c r="H71" s="121"/>
      <c r="I71" s="267"/>
      <c r="J71" s="121"/>
      <c r="K71" s="267"/>
      <c r="L71" s="121"/>
      <c r="M71" s="267"/>
      <c r="N71" s="121"/>
      <c r="O71" s="118"/>
    </row>
    <row r="72" spans="1:15">
      <c r="A72" s="43">
        <v>890442</v>
      </c>
      <c r="B72" s="44"/>
      <c r="C72" s="45"/>
      <c r="D72" s="43"/>
      <c r="E72" s="18"/>
      <c r="F72" s="18"/>
      <c r="G72" s="44"/>
      <c r="H72" s="18"/>
      <c r="I72" s="44"/>
      <c r="J72" s="18"/>
      <c r="K72" s="44"/>
      <c r="L72" s="18"/>
      <c r="M72" s="44"/>
      <c r="N72" s="18"/>
      <c r="O72" s="119"/>
    </row>
    <row r="73" spans="1:15">
      <c r="A73" s="34" t="s">
        <v>264</v>
      </c>
      <c r="B73" s="267"/>
      <c r="C73" s="268"/>
      <c r="D73" s="34"/>
      <c r="E73" s="121"/>
      <c r="F73" s="121">
        <v>1131</v>
      </c>
      <c r="G73" s="267">
        <v>8000</v>
      </c>
      <c r="H73" s="121"/>
      <c r="I73" s="267"/>
      <c r="J73" s="121"/>
      <c r="K73" s="267"/>
      <c r="L73" s="121"/>
      <c r="M73" s="267"/>
      <c r="N73" s="121"/>
      <c r="O73" s="118">
        <f>SUM(D73:N73)</f>
        <v>9131</v>
      </c>
    </row>
    <row r="74" spans="1:15">
      <c r="A74" s="43">
        <v>841403</v>
      </c>
      <c r="B74" s="44"/>
      <c r="C74" s="45"/>
      <c r="D74" s="43"/>
      <c r="E74" s="18"/>
      <c r="F74" s="18"/>
      <c r="G74" s="44"/>
      <c r="H74" s="18"/>
      <c r="I74" s="44"/>
      <c r="J74" s="18"/>
      <c r="K74" s="44"/>
      <c r="L74" s="18"/>
      <c r="M74" s="44"/>
      <c r="N74" s="18"/>
      <c r="O74" s="119"/>
    </row>
    <row r="75" spans="1:15">
      <c r="A75" s="34" t="s">
        <v>265</v>
      </c>
      <c r="B75" s="267"/>
      <c r="C75" s="268"/>
      <c r="D75" s="34">
        <v>520</v>
      </c>
      <c r="E75" s="121"/>
      <c r="F75" s="121">
        <v>0</v>
      </c>
      <c r="G75" s="267"/>
      <c r="H75" s="121"/>
      <c r="I75" s="267"/>
      <c r="J75" s="121"/>
      <c r="K75" s="267"/>
      <c r="L75" s="121"/>
      <c r="M75" s="267"/>
      <c r="N75" s="121"/>
      <c r="O75" s="118">
        <f>SUM(D75:N75)</f>
        <v>520</v>
      </c>
    </row>
    <row r="76" spans="1:15">
      <c r="A76" s="43">
        <v>8821246</v>
      </c>
      <c r="B76" s="44"/>
      <c r="C76" s="45"/>
      <c r="D76" s="32"/>
      <c r="E76" s="120"/>
      <c r="F76" s="120"/>
      <c r="G76" s="4"/>
      <c r="H76" s="120"/>
      <c r="I76" s="4"/>
      <c r="J76" s="120"/>
      <c r="K76" s="4"/>
      <c r="L76" s="120"/>
      <c r="M76" s="4"/>
      <c r="N76" s="120"/>
      <c r="O76" s="119"/>
    </row>
    <row r="77" spans="1:15">
      <c r="A77" s="34" t="s">
        <v>266</v>
      </c>
      <c r="B77" s="267"/>
      <c r="C77" s="268"/>
      <c r="D77" s="34"/>
      <c r="E77" s="121"/>
      <c r="F77" s="121"/>
      <c r="G77" s="267"/>
      <c r="H77" s="121"/>
      <c r="I77" s="267"/>
      <c r="J77" s="121"/>
      <c r="K77" s="267"/>
      <c r="L77" s="121"/>
      <c r="M77" s="267"/>
      <c r="N77" s="121"/>
      <c r="O77" s="122"/>
    </row>
    <row r="78" spans="1:15">
      <c r="A78" s="43" t="s">
        <v>267</v>
      </c>
      <c r="B78" s="44"/>
      <c r="C78" s="44"/>
      <c r="D78" s="18"/>
      <c r="E78" s="18"/>
      <c r="F78" s="18"/>
      <c r="G78" s="18"/>
      <c r="H78" s="18"/>
      <c r="I78" s="44"/>
      <c r="J78" s="18"/>
      <c r="K78" s="44"/>
      <c r="L78" s="18"/>
      <c r="M78" s="44"/>
      <c r="N78" s="43"/>
      <c r="O78" s="119"/>
    </row>
    <row r="79" spans="1:15">
      <c r="A79" s="34"/>
      <c r="B79" s="267"/>
      <c r="C79" s="267"/>
      <c r="D79" s="121">
        <v>28</v>
      </c>
      <c r="E79" s="121"/>
      <c r="F79" s="121">
        <v>0</v>
      </c>
      <c r="G79" s="121"/>
      <c r="H79" s="121">
        <v>582</v>
      </c>
      <c r="I79" s="267"/>
      <c r="J79" s="121"/>
      <c r="K79" s="267"/>
      <c r="L79" s="121"/>
      <c r="M79" s="267"/>
      <c r="N79" s="34"/>
      <c r="O79" s="118">
        <f>SUM(D79:N79)</f>
        <v>610</v>
      </c>
    </row>
    <row r="80" spans="1:15">
      <c r="A80" s="320">
        <v>889942</v>
      </c>
      <c r="B80" s="44" t="s">
        <v>470</v>
      </c>
      <c r="C80" s="44"/>
      <c r="D80" s="120"/>
      <c r="E80" s="120"/>
      <c r="F80" s="120"/>
      <c r="G80" s="120"/>
      <c r="H80" s="120"/>
      <c r="I80" s="4"/>
      <c r="J80" s="120"/>
      <c r="K80" s="4"/>
      <c r="L80" s="120"/>
      <c r="M80" s="4"/>
      <c r="N80" s="32"/>
      <c r="O80" s="119"/>
    </row>
    <row r="81" spans="1:15">
      <c r="A81" s="34" t="s">
        <v>471</v>
      </c>
      <c r="B81" s="267"/>
      <c r="C81" s="267"/>
      <c r="D81" s="120"/>
      <c r="E81" s="120"/>
      <c r="F81" s="120"/>
      <c r="G81" s="120"/>
      <c r="H81" s="120"/>
      <c r="I81" s="4"/>
      <c r="J81" s="120"/>
      <c r="K81" s="4"/>
      <c r="L81" s="120"/>
      <c r="M81" s="4"/>
      <c r="N81" s="32"/>
      <c r="O81" s="118"/>
    </row>
    <row r="82" spans="1:15">
      <c r="A82" s="43" t="s">
        <v>472</v>
      </c>
      <c r="B82" s="44"/>
      <c r="C82" s="44"/>
      <c r="D82" s="18"/>
      <c r="E82" s="18"/>
      <c r="F82" s="18"/>
      <c r="G82" s="18"/>
      <c r="H82" s="18"/>
      <c r="I82" s="44"/>
      <c r="J82" s="18"/>
      <c r="K82" s="44"/>
      <c r="L82" s="18"/>
      <c r="M82" s="44"/>
      <c r="N82" s="43"/>
      <c r="O82" s="119"/>
    </row>
    <row r="83" spans="1:15">
      <c r="A83" s="34" t="s">
        <v>473</v>
      </c>
      <c r="B83" s="267"/>
      <c r="C83" s="267"/>
      <c r="D83" s="121">
        <v>40</v>
      </c>
      <c r="E83" s="121"/>
      <c r="F83" s="121">
        <v>0</v>
      </c>
      <c r="G83" s="121"/>
      <c r="H83" s="121"/>
      <c r="I83" s="267"/>
      <c r="J83" s="121"/>
      <c r="K83" s="267"/>
      <c r="L83" s="121"/>
      <c r="M83" s="267"/>
      <c r="N83" s="34"/>
      <c r="O83" s="118">
        <f>SUM(D83:N83)</f>
        <v>40</v>
      </c>
    </row>
    <row r="84" spans="1:15">
      <c r="A84" s="43" t="s">
        <v>270</v>
      </c>
      <c r="B84" s="44"/>
      <c r="C84" s="44"/>
      <c r="D84" s="120"/>
      <c r="E84" s="120"/>
      <c r="F84" s="120"/>
      <c r="G84" s="120"/>
      <c r="H84" s="120"/>
      <c r="I84" s="4"/>
      <c r="J84" s="120"/>
      <c r="K84" s="4"/>
      <c r="L84" s="120"/>
      <c r="M84" s="4"/>
      <c r="N84" s="32"/>
      <c r="O84" s="119"/>
    </row>
    <row r="85" spans="1:15">
      <c r="A85" s="34"/>
      <c r="B85" s="267"/>
      <c r="C85" s="267"/>
      <c r="D85" s="120"/>
      <c r="E85" s="120"/>
      <c r="F85" s="120"/>
      <c r="G85" s="120"/>
      <c r="H85" s="120">
        <v>3600</v>
      </c>
      <c r="I85" s="4"/>
      <c r="J85" s="120"/>
      <c r="K85" s="4"/>
      <c r="L85" s="120"/>
      <c r="M85" s="4"/>
      <c r="N85" s="32"/>
      <c r="O85" s="118">
        <f>SUM(D85:N85)</f>
        <v>3600</v>
      </c>
    </row>
    <row r="86" spans="1:15">
      <c r="A86" s="43" t="s">
        <v>271</v>
      </c>
      <c r="B86" s="44"/>
      <c r="C86" s="44"/>
      <c r="D86" s="18"/>
      <c r="E86" s="18"/>
      <c r="F86" s="18"/>
      <c r="G86" s="18"/>
      <c r="H86" s="18"/>
      <c r="I86" s="44"/>
      <c r="J86" s="18"/>
      <c r="K86" s="44"/>
      <c r="L86" s="18"/>
      <c r="M86" s="44"/>
      <c r="N86" s="43"/>
      <c r="O86" s="119"/>
    </row>
    <row r="87" spans="1:15">
      <c r="A87" s="34"/>
      <c r="B87" s="267"/>
      <c r="C87" s="267"/>
      <c r="D87" s="121"/>
      <c r="E87" s="121"/>
      <c r="F87" s="121"/>
      <c r="G87" s="121"/>
      <c r="H87" s="121"/>
      <c r="I87" s="267"/>
      <c r="J87" s="121"/>
      <c r="K87" s="267"/>
      <c r="L87" s="121"/>
      <c r="M87" s="267"/>
      <c r="N87" s="34"/>
      <c r="O87" s="118"/>
    </row>
    <row r="88" spans="1:15">
      <c r="A88" s="43" t="s">
        <v>272</v>
      </c>
      <c r="B88" s="44"/>
      <c r="C88" s="44"/>
      <c r="D88" s="120"/>
      <c r="E88" s="120"/>
      <c r="F88" s="120"/>
      <c r="G88" s="120"/>
      <c r="H88" s="120"/>
      <c r="I88" s="4"/>
      <c r="J88" s="120"/>
      <c r="K88" s="4"/>
      <c r="L88" s="120"/>
      <c r="M88" s="4"/>
      <c r="N88" s="32"/>
      <c r="O88" s="119"/>
    </row>
    <row r="89" spans="1:15">
      <c r="A89" s="125"/>
      <c r="B89" s="126"/>
      <c r="C89" s="126"/>
      <c r="D89" s="122"/>
      <c r="E89" s="122"/>
      <c r="F89" s="122"/>
      <c r="G89" s="122"/>
      <c r="H89" s="122"/>
      <c r="I89" s="127"/>
      <c r="J89" s="122"/>
      <c r="K89" s="127"/>
      <c r="L89" s="120"/>
      <c r="M89" s="4"/>
      <c r="N89" s="32"/>
      <c r="O89" s="118"/>
    </row>
    <row r="90" spans="1:15" s="17" customFormat="1">
      <c r="A90" s="211"/>
      <c r="B90" s="212"/>
      <c r="C90" s="212"/>
      <c r="D90" s="321"/>
      <c r="E90" s="321"/>
      <c r="F90" s="321"/>
      <c r="G90" s="321"/>
      <c r="H90" s="321"/>
      <c r="I90" s="212"/>
      <c r="J90" s="321"/>
      <c r="K90" s="212"/>
      <c r="L90" s="321"/>
      <c r="M90" s="212"/>
      <c r="N90" s="211"/>
      <c r="O90" s="321"/>
    </row>
    <row r="91" spans="1:15" s="17" customFormat="1">
      <c r="A91" s="314" t="s">
        <v>284</v>
      </c>
      <c r="B91" s="315"/>
      <c r="C91" s="315"/>
      <c r="D91" s="316">
        <f>SUM(D57:D90)</f>
        <v>588</v>
      </c>
      <c r="E91" s="316">
        <f>SUM(E57:E90)</f>
        <v>9986</v>
      </c>
      <c r="F91" s="316">
        <f>SUM(F57:F90)</f>
        <v>5289</v>
      </c>
      <c r="G91" s="316">
        <f>SUM(G57:G90)</f>
        <v>8000</v>
      </c>
      <c r="H91" s="316">
        <f>SUM(H57:H90)</f>
        <v>27336</v>
      </c>
      <c r="I91" s="315"/>
      <c r="J91" s="316"/>
      <c r="K91" s="315"/>
      <c r="L91" s="316"/>
      <c r="M91" s="315"/>
      <c r="N91" s="314"/>
      <c r="O91" s="316">
        <f>SUM(D91:N91)</f>
        <v>51199</v>
      </c>
    </row>
  </sheetData>
  <pageMargins left="0.70866141732283472" right="0.70866141732283472" top="0.74803149606299213" bottom="0.74803149606299213" header="0.31496062992125984" footer="0.31496062992125984"/>
  <pageSetup scale="80" orientation="landscape" horizontalDpi="4294967294" r:id="rId1"/>
  <rowBreaks count="1" manualBreakCount="1">
    <brk id="5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O45"/>
  <sheetViews>
    <sheetView tabSelected="1" view="pageBreakPreview" zoomScaleSheetLayoutView="100" workbookViewId="0">
      <selection activeCell="E4" sqref="E4"/>
    </sheetView>
  </sheetViews>
  <sheetFormatPr defaultRowHeight="12.75"/>
  <cols>
    <col min="13" max="17" width="9.140625" customWidth="1"/>
  </cols>
  <sheetData>
    <row r="1" spans="1:15">
      <c r="F1" s="113" t="s">
        <v>356</v>
      </c>
      <c r="G1" s="2" t="s">
        <v>466</v>
      </c>
    </row>
    <row r="3" spans="1:15">
      <c r="D3" s="114"/>
      <c r="E3" s="292" t="s">
        <v>574</v>
      </c>
      <c r="F3" s="17"/>
      <c r="G3" s="17"/>
      <c r="H3" s="17"/>
      <c r="I3" s="17"/>
      <c r="J3" s="17"/>
    </row>
    <row r="5" spans="1:15">
      <c r="D5" s="117" t="s">
        <v>401</v>
      </c>
      <c r="E5" s="116"/>
      <c r="F5" s="117"/>
      <c r="G5" s="117"/>
      <c r="H5" s="117"/>
    </row>
    <row r="6" spans="1:15">
      <c r="K6" s="2" t="s">
        <v>190</v>
      </c>
    </row>
    <row r="7" spans="1:15">
      <c r="A7" s="309" t="s">
        <v>185</v>
      </c>
      <c r="B7" s="310"/>
      <c r="C7" s="311"/>
      <c r="D7" s="263" t="s">
        <v>186</v>
      </c>
      <c r="E7" s="263" t="s">
        <v>273</v>
      </c>
      <c r="F7" s="263" t="s">
        <v>274</v>
      </c>
      <c r="G7" s="263" t="s">
        <v>275</v>
      </c>
      <c r="H7" s="263" t="s">
        <v>276</v>
      </c>
      <c r="I7" s="263" t="s">
        <v>277</v>
      </c>
      <c r="J7" s="263" t="s">
        <v>278</v>
      </c>
      <c r="K7" s="263" t="s">
        <v>279</v>
      </c>
      <c r="L7" s="263" t="s">
        <v>280</v>
      </c>
      <c r="M7" s="263" t="s">
        <v>281</v>
      </c>
      <c r="N7" s="263" t="s">
        <v>282</v>
      </c>
      <c r="O7" s="263" t="s">
        <v>283</v>
      </c>
    </row>
    <row r="8" spans="1:15">
      <c r="A8" s="129" t="s">
        <v>191</v>
      </c>
      <c r="B8" s="130"/>
      <c r="C8" s="130"/>
      <c r="D8" s="131" t="s">
        <v>192</v>
      </c>
      <c r="E8" s="131" t="s">
        <v>193</v>
      </c>
      <c r="F8" s="131" t="s">
        <v>194</v>
      </c>
      <c r="G8" s="131" t="s">
        <v>195</v>
      </c>
      <c r="H8" s="131" t="s">
        <v>196</v>
      </c>
      <c r="I8" s="131" t="s">
        <v>197</v>
      </c>
      <c r="J8" s="131" t="s">
        <v>198</v>
      </c>
      <c r="K8" s="131" t="s">
        <v>199</v>
      </c>
      <c r="L8" s="131" t="s">
        <v>200</v>
      </c>
      <c r="M8" s="131" t="s">
        <v>201</v>
      </c>
      <c r="N8" s="131" t="s">
        <v>202</v>
      </c>
      <c r="O8" s="131" t="s">
        <v>203</v>
      </c>
    </row>
    <row r="9" spans="1:15">
      <c r="A9" s="132"/>
      <c r="B9" s="133"/>
      <c r="C9" s="133"/>
      <c r="D9" s="134" t="s">
        <v>204</v>
      </c>
      <c r="E9" s="134" t="s">
        <v>205</v>
      </c>
      <c r="F9" s="134" t="s">
        <v>206</v>
      </c>
      <c r="G9" s="134" t="s">
        <v>207</v>
      </c>
      <c r="H9" s="134" t="s">
        <v>208</v>
      </c>
      <c r="I9" s="134" t="s">
        <v>206</v>
      </c>
      <c r="J9" s="134"/>
      <c r="K9" s="134" t="s">
        <v>209</v>
      </c>
      <c r="L9" s="134" t="s">
        <v>210</v>
      </c>
      <c r="M9" s="134" t="s">
        <v>211</v>
      </c>
      <c r="N9" s="134" t="s">
        <v>212</v>
      </c>
      <c r="O9" s="135"/>
    </row>
    <row r="10" spans="1:15">
      <c r="A10" s="43">
        <v>841126</v>
      </c>
      <c r="B10" s="44"/>
      <c r="C10" s="45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19"/>
    </row>
    <row r="11" spans="1:15">
      <c r="A11" s="34" t="s">
        <v>216</v>
      </c>
      <c r="B11" s="267"/>
      <c r="C11" s="268"/>
      <c r="D11" s="121">
        <v>3014</v>
      </c>
      <c r="E11" s="121">
        <v>814</v>
      </c>
      <c r="F11" s="121">
        <v>305</v>
      </c>
      <c r="G11" s="121">
        <v>8266</v>
      </c>
      <c r="H11" s="121">
        <v>0</v>
      </c>
      <c r="I11" s="121">
        <v>0</v>
      </c>
      <c r="J11" s="121">
        <v>0</v>
      </c>
      <c r="K11" s="121">
        <v>0</v>
      </c>
      <c r="L11" s="121">
        <v>0</v>
      </c>
      <c r="M11" s="121">
        <v>0</v>
      </c>
      <c r="N11" s="121">
        <v>0</v>
      </c>
      <c r="O11" s="118">
        <f>SUM(D11:N11)</f>
        <v>12399</v>
      </c>
    </row>
    <row r="12" spans="1:15">
      <c r="A12" s="43">
        <v>882111</v>
      </c>
      <c r="B12" s="44"/>
      <c r="C12" s="44"/>
      <c r="D12" s="18"/>
      <c r="E12" s="18"/>
      <c r="F12" s="18"/>
      <c r="G12" s="18"/>
      <c r="H12" s="18"/>
      <c r="I12" s="44"/>
      <c r="J12" s="18"/>
      <c r="K12" s="44"/>
      <c r="L12" s="18"/>
      <c r="M12" s="44"/>
      <c r="N12" s="18"/>
      <c r="O12" s="119"/>
    </row>
    <row r="13" spans="1:15">
      <c r="A13" s="34" t="s">
        <v>233</v>
      </c>
      <c r="B13" s="267"/>
      <c r="C13" s="267"/>
      <c r="D13" s="121"/>
      <c r="E13" s="121"/>
      <c r="F13" s="121"/>
      <c r="G13" s="121"/>
      <c r="H13" s="121"/>
      <c r="I13" s="267">
        <v>13502</v>
      </c>
      <c r="J13" s="121"/>
      <c r="K13" s="267"/>
      <c r="L13" s="121"/>
      <c r="M13" s="267"/>
      <c r="N13" s="121"/>
      <c r="O13" s="118">
        <f>SUM(D13:N13)</f>
        <v>13502</v>
      </c>
    </row>
    <row r="14" spans="1:15">
      <c r="A14" s="43">
        <v>882113</v>
      </c>
      <c r="B14" s="44"/>
      <c r="C14" s="44"/>
      <c r="D14" s="120"/>
      <c r="E14" s="120"/>
      <c r="F14" s="120"/>
      <c r="G14" s="120"/>
      <c r="H14" s="120"/>
      <c r="I14" s="4"/>
      <c r="J14" s="120"/>
      <c r="K14" s="4"/>
      <c r="L14" s="120"/>
      <c r="M14" s="4"/>
      <c r="N14" s="120"/>
      <c r="O14" s="119"/>
    </row>
    <row r="15" spans="1:15">
      <c r="A15" s="34" t="s">
        <v>234</v>
      </c>
      <c r="B15" s="267"/>
      <c r="C15" s="267"/>
      <c r="D15" s="120"/>
      <c r="E15" s="120"/>
      <c r="F15" s="120"/>
      <c r="G15" s="120"/>
      <c r="H15" s="120"/>
      <c r="I15" s="4">
        <v>4169</v>
      </c>
      <c r="J15" s="120"/>
      <c r="K15" s="4"/>
      <c r="L15" s="120"/>
      <c r="M15" s="4"/>
      <c r="N15" s="120"/>
      <c r="O15" s="118">
        <f>SUM(D15:N15)</f>
        <v>4169</v>
      </c>
    </row>
    <row r="16" spans="1:15">
      <c r="A16" s="43">
        <v>882115</v>
      </c>
      <c r="B16" s="44"/>
      <c r="C16" s="44"/>
      <c r="D16" s="18"/>
      <c r="E16" s="18"/>
      <c r="F16" s="18"/>
      <c r="G16" s="18"/>
      <c r="H16" s="18"/>
      <c r="I16" s="44"/>
      <c r="J16" s="18"/>
      <c r="K16" s="44"/>
      <c r="L16" s="18"/>
      <c r="M16" s="44"/>
      <c r="N16" s="18"/>
      <c r="O16" s="119"/>
    </row>
    <row r="17" spans="1:15">
      <c r="A17" s="34" t="s">
        <v>235</v>
      </c>
      <c r="B17" s="267"/>
      <c r="C17" s="267"/>
      <c r="D17" s="121"/>
      <c r="E17" s="121"/>
      <c r="F17" s="121"/>
      <c r="G17" s="121"/>
      <c r="H17" s="121"/>
      <c r="I17" s="267">
        <v>59</v>
      </c>
      <c r="J17" s="121"/>
      <c r="K17" s="267"/>
      <c r="L17" s="121"/>
      <c r="M17" s="267"/>
      <c r="N17" s="121"/>
      <c r="O17" s="118">
        <f>SUM(D17:N17)</f>
        <v>59</v>
      </c>
    </row>
    <row r="18" spans="1:15">
      <c r="A18" s="43">
        <v>882125</v>
      </c>
      <c r="B18" s="44"/>
      <c r="C18" s="44"/>
      <c r="D18" s="120"/>
      <c r="E18" s="120"/>
      <c r="F18" s="120"/>
      <c r="G18" s="120"/>
      <c r="H18" s="120"/>
      <c r="I18" s="4"/>
      <c r="J18" s="120"/>
      <c r="K18" s="4"/>
      <c r="L18" s="120"/>
      <c r="M18" s="4"/>
      <c r="N18" s="120"/>
      <c r="O18" s="119"/>
    </row>
    <row r="19" spans="1:15">
      <c r="A19" s="34" t="s">
        <v>238</v>
      </c>
      <c r="B19" s="267"/>
      <c r="C19" s="267"/>
      <c r="D19" s="120"/>
      <c r="E19" s="120"/>
      <c r="F19" s="120"/>
      <c r="G19" s="120"/>
      <c r="H19" s="120"/>
      <c r="I19" s="4">
        <v>200</v>
      </c>
      <c r="J19" s="120"/>
      <c r="K19" s="4"/>
      <c r="L19" s="120"/>
      <c r="M19" s="4"/>
      <c r="N19" s="120"/>
      <c r="O19" s="118">
        <f>SUM(D19:N19)</f>
        <v>200</v>
      </c>
    </row>
    <row r="20" spans="1:15">
      <c r="A20" s="136"/>
      <c r="B20" s="137"/>
      <c r="C20" s="137"/>
      <c r="D20" s="141"/>
      <c r="E20" s="141"/>
      <c r="F20" s="141"/>
      <c r="G20" s="141"/>
      <c r="H20" s="141"/>
      <c r="I20" s="137"/>
      <c r="J20" s="141"/>
      <c r="K20" s="137"/>
      <c r="L20" s="141"/>
      <c r="M20" s="137"/>
      <c r="N20" s="141"/>
      <c r="O20" s="142"/>
    </row>
    <row r="21" spans="1:15" s="1" customFormat="1">
      <c r="A21" s="317" t="s">
        <v>284</v>
      </c>
      <c r="B21" s="318"/>
      <c r="C21" s="318"/>
      <c r="D21" s="319">
        <f t="shared" ref="D21:N21" si="0">SUM(D11:D20)</f>
        <v>3014</v>
      </c>
      <c r="E21" s="319">
        <f t="shared" si="0"/>
        <v>814</v>
      </c>
      <c r="F21" s="319">
        <f t="shared" si="0"/>
        <v>305</v>
      </c>
      <c r="G21" s="319">
        <f t="shared" si="0"/>
        <v>8266</v>
      </c>
      <c r="H21" s="319">
        <f t="shared" si="0"/>
        <v>0</v>
      </c>
      <c r="I21" s="318">
        <f t="shared" si="0"/>
        <v>17930</v>
      </c>
      <c r="J21" s="319">
        <f t="shared" si="0"/>
        <v>0</v>
      </c>
      <c r="K21" s="318">
        <f t="shared" si="0"/>
        <v>0</v>
      </c>
      <c r="L21" s="319">
        <f t="shared" si="0"/>
        <v>0</v>
      </c>
      <c r="M21" s="318">
        <f t="shared" si="0"/>
        <v>0</v>
      </c>
      <c r="N21" s="319">
        <f t="shared" si="0"/>
        <v>0</v>
      </c>
      <c r="O21" s="135">
        <f>SUM(D21:N21)</f>
        <v>30329</v>
      </c>
    </row>
    <row r="22" spans="1:15" s="266" customFormat="1">
      <c r="A22" s="274"/>
      <c r="B22" s="24"/>
      <c r="C22" s="24"/>
      <c r="D22" s="275"/>
      <c r="E22" s="275"/>
      <c r="F22" s="275"/>
      <c r="G22" s="275"/>
      <c r="H22" s="275"/>
      <c r="I22" s="276"/>
      <c r="J22" s="275"/>
      <c r="K22" s="276"/>
      <c r="L22" s="275"/>
      <c r="M22" s="276"/>
      <c r="N22" s="275"/>
      <c r="O22" s="277"/>
    </row>
    <row r="23" spans="1:15">
      <c r="A23" s="308" t="s">
        <v>185</v>
      </c>
      <c r="B23" s="205"/>
      <c r="C23" s="205"/>
      <c r="D23" s="263" t="s">
        <v>186</v>
      </c>
      <c r="E23" s="263" t="s">
        <v>273</v>
      </c>
      <c r="F23" s="263" t="s">
        <v>274</v>
      </c>
      <c r="G23" s="263" t="s">
        <v>275</v>
      </c>
      <c r="H23" s="263" t="s">
        <v>276</v>
      </c>
      <c r="I23" s="263" t="s">
        <v>277</v>
      </c>
      <c r="J23" s="263" t="s">
        <v>278</v>
      </c>
      <c r="K23" s="263" t="s">
        <v>279</v>
      </c>
      <c r="L23" s="263" t="s">
        <v>280</v>
      </c>
      <c r="M23" s="263" t="s">
        <v>281</v>
      </c>
      <c r="N23" s="263" t="s">
        <v>282</v>
      </c>
      <c r="O23" s="263" t="s">
        <v>283</v>
      </c>
    </row>
    <row r="24" spans="1:15">
      <c r="A24" s="129" t="s">
        <v>191</v>
      </c>
      <c r="B24" s="130"/>
      <c r="C24" s="130"/>
      <c r="D24" s="131" t="s">
        <v>478</v>
      </c>
      <c r="E24" s="131" t="s">
        <v>480</v>
      </c>
      <c r="F24" s="131" t="s">
        <v>481</v>
      </c>
      <c r="G24" s="131" t="s">
        <v>482</v>
      </c>
      <c r="H24" s="131" t="s">
        <v>483</v>
      </c>
      <c r="I24" s="131" t="s">
        <v>485</v>
      </c>
      <c r="J24" s="131" t="s">
        <v>487</v>
      </c>
      <c r="K24" s="131" t="s">
        <v>488</v>
      </c>
      <c r="L24" s="131" t="s">
        <v>489</v>
      </c>
      <c r="M24" s="131"/>
      <c r="N24" s="131"/>
      <c r="O24" s="131" t="s">
        <v>203</v>
      </c>
    </row>
    <row r="25" spans="1:15">
      <c r="A25" s="132"/>
      <c r="B25" s="133"/>
      <c r="C25" s="133"/>
      <c r="D25" s="134" t="s">
        <v>479</v>
      </c>
      <c r="E25" s="134" t="s">
        <v>479</v>
      </c>
      <c r="F25" s="134" t="s">
        <v>479</v>
      </c>
      <c r="G25" s="134" t="s">
        <v>211</v>
      </c>
      <c r="H25" s="134" t="s">
        <v>484</v>
      </c>
      <c r="I25" s="134" t="s">
        <v>486</v>
      </c>
      <c r="J25" s="134"/>
      <c r="K25" s="134" t="s">
        <v>17</v>
      </c>
      <c r="L25" s="134" t="s">
        <v>17</v>
      </c>
      <c r="M25" s="134"/>
      <c r="N25" s="134"/>
      <c r="O25" s="135"/>
    </row>
    <row r="26" spans="1:15">
      <c r="A26" s="43">
        <v>841901</v>
      </c>
      <c r="B26" s="44"/>
      <c r="C26" s="45"/>
      <c r="D26" s="43"/>
      <c r="E26" s="18"/>
      <c r="F26" s="44"/>
      <c r="G26" s="18"/>
      <c r="H26" s="44"/>
      <c r="I26" s="18"/>
      <c r="J26" s="44"/>
      <c r="K26" s="18"/>
      <c r="L26" s="44"/>
      <c r="M26" s="18"/>
      <c r="N26" s="45"/>
      <c r="O26" s="119"/>
    </row>
    <row r="27" spans="1:15">
      <c r="A27" s="34" t="s">
        <v>260</v>
      </c>
      <c r="B27" s="267"/>
      <c r="C27" s="268"/>
      <c r="D27" s="34"/>
      <c r="E27" s="121">
        <v>3972</v>
      </c>
      <c r="F27" s="267"/>
      <c r="G27" s="121"/>
      <c r="H27" s="267">
        <v>1325</v>
      </c>
      <c r="I27" s="121"/>
      <c r="J27" s="267"/>
      <c r="K27" s="121"/>
      <c r="L27" s="267"/>
      <c r="M27" s="121"/>
      <c r="N27" s="268"/>
      <c r="O27" s="118">
        <f>SUM(E27:N27)</f>
        <v>5297</v>
      </c>
    </row>
    <row r="28" spans="1:15">
      <c r="A28" s="43">
        <v>882111</v>
      </c>
      <c r="B28" s="44"/>
      <c r="C28" s="45"/>
      <c r="D28" s="43"/>
      <c r="E28" s="18"/>
      <c r="F28" s="44"/>
      <c r="G28" s="18"/>
      <c r="H28" s="44"/>
      <c r="I28" s="18"/>
      <c r="J28" s="44"/>
      <c r="K28" s="18"/>
      <c r="L28" s="44"/>
      <c r="M28" s="18"/>
      <c r="N28" s="45"/>
      <c r="O28" s="119"/>
    </row>
    <row r="29" spans="1:15">
      <c r="A29" s="34" t="s">
        <v>5</v>
      </c>
      <c r="B29" s="306"/>
      <c r="C29" s="307"/>
      <c r="D29" s="34"/>
      <c r="E29" s="121"/>
      <c r="F29" s="306"/>
      <c r="G29" s="121"/>
      <c r="H29" s="306">
        <v>10886</v>
      </c>
      <c r="I29" s="121"/>
      <c r="J29" s="306"/>
      <c r="K29" s="121"/>
      <c r="L29" s="306"/>
      <c r="M29" s="121"/>
      <c r="N29" s="307"/>
      <c r="O29" s="118">
        <f>SUM(E29:N29)</f>
        <v>10886</v>
      </c>
    </row>
    <row r="30" spans="1:15">
      <c r="A30" s="43">
        <v>882113</v>
      </c>
      <c r="B30" s="44"/>
      <c r="C30" s="45"/>
      <c r="D30" s="43"/>
      <c r="E30" s="18"/>
      <c r="F30" s="44"/>
      <c r="G30" s="18"/>
      <c r="H30" s="44"/>
      <c r="I30" s="18"/>
      <c r="J30" s="44"/>
      <c r="K30" s="18"/>
      <c r="L30" s="44"/>
      <c r="M30" s="18"/>
      <c r="N30" s="45"/>
      <c r="O30" s="119"/>
    </row>
    <row r="31" spans="1:15">
      <c r="A31" s="34" t="s">
        <v>490</v>
      </c>
      <c r="B31" s="306"/>
      <c r="C31" s="307"/>
      <c r="D31" s="34"/>
      <c r="E31" s="121"/>
      <c r="F31" s="306"/>
      <c r="G31" s="121"/>
      <c r="H31" s="306">
        <v>3752</v>
      </c>
      <c r="I31" s="121"/>
      <c r="J31" s="306"/>
      <c r="K31" s="121"/>
      <c r="L31" s="306"/>
      <c r="M31" s="121"/>
      <c r="N31" s="307"/>
      <c r="O31" s="118">
        <f>SUM(E31:N31)</f>
        <v>3752</v>
      </c>
    </row>
    <row r="32" spans="1:15">
      <c r="A32" s="32">
        <v>882115</v>
      </c>
      <c r="B32" s="4"/>
      <c r="C32" s="33"/>
      <c r="D32" s="32"/>
      <c r="E32" s="120"/>
      <c r="F32" s="4"/>
      <c r="G32" s="120"/>
      <c r="H32" s="4"/>
      <c r="I32" s="120"/>
      <c r="J32" s="4"/>
      <c r="K32" s="120"/>
      <c r="L32" s="4"/>
      <c r="M32" s="120"/>
      <c r="N32" s="33"/>
      <c r="O32" s="122"/>
    </row>
    <row r="33" spans="1:15">
      <c r="A33" s="32" t="s">
        <v>491</v>
      </c>
      <c r="B33" s="4"/>
      <c r="C33" s="33"/>
      <c r="D33" s="32"/>
      <c r="E33" s="120"/>
      <c r="F33" s="4"/>
      <c r="G33" s="120"/>
      <c r="H33" s="4">
        <v>44</v>
      </c>
      <c r="I33" s="120"/>
      <c r="J33" s="4"/>
      <c r="K33" s="120"/>
      <c r="L33" s="4"/>
      <c r="M33" s="120"/>
      <c r="N33" s="33"/>
      <c r="O33" s="122">
        <f>SUM(E33:N33)</f>
        <v>44</v>
      </c>
    </row>
    <row r="34" spans="1:15">
      <c r="A34" s="43">
        <v>841126</v>
      </c>
      <c r="B34" s="44"/>
      <c r="C34" s="45"/>
      <c r="D34" s="43"/>
      <c r="E34" s="18"/>
      <c r="F34" s="44"/>
      <c r="G34" s="18"/>
      <c r="H34" s="44"/>
      <c r="I34" s="18"/>
      <c r="J34" s="44"/>
      <c r="K34" s="18"/>
      <c r="L34" s="44"/>
      <c r="M34" s="18"/>
      <c r="N34" s="45"/>
      <c r="O34" s="119"/>
    </row>
    <row r="35" spans="1:15">
      <c r="A35" s="34" t="s">
        <v>261</v>
      </c>
      <c r="B35" s="267"/>
      <c r="C35" s="268"/>
      <c r="D35" s="34"/>
      <c r="E35" s="121"/>
      <c r="F35" s="267"/>
      <c r="G35" s="121"/>
      <c r="H35" s="267"/>
      <c r="I35" s="121"/>
      <c r="J35" s="267"/>
      <c r="K35" s="121"/>
      <c r="L35" s="267"/>
      <c r="M35" s="121"/>
      <c r="N35" s="268"/>
      <c r="O35" s="118"/>
    </row>
    <row r="36" spans="1:15">
      <c r="A36" s="43">
        <v>882125</v>
      </c>
      <c r="B36" s="44"/>
      <c r="C36" s="45"/>
      <c r="D36" s="43"/>
      <c r="E36" s="18"/>
      <c r="F36" s="18"/>
      <c r="G36" s="44"/>
      <c r="H36" s="18"/>
      <c r="I36" s="44"/>
      <c r="J36" s="18"/>
      <c r="K36" s="44"/>
      <c r="L36" s="18"/>
      <c r="M36" s="44"/>
      <c r="N36" s="18"/>
      <c r="O36" s="119"/>
    </row>
    <row r="37" spans="1:15">
      <c r="A37" s="34" t="s">
        <v>263</v>
      </c>
      <c r="B37" s="267"/>
      <c r="C37" s="268"/>
      <c r="D37" s="34"/>
      <c r="E37" s="121"/>
      <c r="F37" s="121"/>
      <c r="G37" s="267">
        <v>200</v>
      </c>
      <c r="H37" s="121"/>
      <c r="I37" s="267"/>
      <c r="J37" s="121"/>
      <c r="K37" s="267"/>
      <c r="L37" s="121"/>
      <c r="M37" s="267"/>
      <c r="N37" s="121"/>
      <c r="O37" s="118">
        <f>SUM(E37:N37)</f>
        <v>200</v>
      </c>
    </row>
    <row r="38" spans="1:15">
      <c r="A38" s="43">
        <v>890442</v>
      </c>
      <c r="B38" s="44"/>
      <c r="C38" s="45"/>
      <c r="D38" s="43"/>
      <c r="E38" s="18"/>
      <c r="F38" s="18"/>
      <c r="G38" s="44"/>
      <c r="H38" s="18"/>
      <c r="I38" s="44"/>
      <c r="J38" s="18"/>
      <c r="K38" s="44"/>
      <c r="L38" s="18"/>
      <c r="M38" s="44"/>
      <c r="N38" s="18"/>
      <c r="O38" s="119"/>
    </row>
    <row r="39" spans="1:15">
      <c r="A39" s="34" t="s">
        <v>264</v>
      </c>
      <c r="B39" s="267"/>
      <c r="C39" s="268"/>
      <c r="D39" s="34"/>
      <c r="E39" s="121"/>
      <c r="F39" s="121"/>
      <c r="G39" s="267"/>
      <c r="H39" s="121"/>
      <c r="I39" s="267"/>
      <c r="J39" s="121"/>
      <c r="K39" s="267"/>
      <c r="L39" s="121"/>
      <c r="M39" s="267"/>
      <c r="N39" s="121"/>
      <c r="O39" s="118"/>
    </row>
    <row r="40" spans="1:15">
      <c r="A40" s="43" t="s">
        <v>270</v>
      </c>
      <c r="B40" s="44"/>
      <c r="C40" s="44"/>
      <c r="D40" s="18"/>
      <c r="E40" s="18"/>
      <c r="F40" s="18"/>
      <c r="G40" s="18"/>
      <c r="H40" s="18"/>
      <c r="I40" s="44"/>
      <c r="J40" s="18"/>
      <c r="K40" s="44"/>
      <c r="L40" s="18"/>
      <c r="M40" s="44"/>
      <c r="N40" s="18"/>
      <c r="O40" s="119"/>
    </row>
    <row r="41" spans="1:15">
      <c r="A41" s="34"/>
      <c r="B41" s="267"/>
      <c r="C41" s="267"/>
      <c r="D41" s="121"/>
      <c r="E41" s="121"/>
      <c r="F41" s="121"/>
      <c r="G41" s="121"/>
      <c r="H41" s="121"/>
      <c r="I41" s="306"/>
      <c r="J41" s="121"/>
      <c r="K41" s="306"/>
      <c r="L41" s="121"/>
      <c r="M41" s="306"/>
      <c r="N41" s="121"/>
      <c r="O41" s="118"/>
    </row>
    <row r="42" spans="1:15">
      <c r="A42" s="43">
        <v>841126</v>
      </c>
      <c r="B42" s="44"/>
      <c r="C42" s="44"/>
      <c r="D42" s="120"/>
      <c r="E42" s="120"/>
      <c r="F42" s="120"/>
      <c r="G42" s="120"/>
      <c r="H42" s="120"/>
      <c r="I42" s="4"/>
      <c r="J42" s="120"/>
      <c r="K42" s="4"/>
      <c r="L42" s="120"/>
      <c r="M42" s="4"/>
      <c r="N42" s="32"/>
      <c r="O42" s="119"/>
    </row>
    <row r="43" spans="1:15">
      <c r="A43" s="34" t="s">
        <v>216</v>
      </c>
      <c r="B43" s="306"/>
      <c r="C43" s="307"/>
      <c r="D43" s="122"/>
      <c r="E43" s="122"/>
      <c r="F43" s="122"/>
      <c r="G43" s="122"/>
      <c r="H43" s="19">
        <v>10150</v>
      </c>
      <c r="I43" s="127"/>
      <c r="J43" s="122"/>
      <c r="K43" s="127"/>
      <c r="L43" s="120"/>
      <c r="M43" s="4"/>
      <c r="N43" s="32"/>
      <c r="O43" s="118">
        <f>SUM(E43:N43)</f>
        <v>10150</v>
      </c>
    </row>
    <row r="44" spans="1:15">
      <c r="A44" s="136"/>
      <c r="B44" s="137"/>
      <c r="C44" s="137"/>
      <c r="D44" s="141"/>
      <c r="E44" s="141"/>
      <c r="F44" s="141"/>
      <c r="G44" s="141"/>
      <c r="H44" s="141"/>
      <c r="I44" s="137"/>
      <c r="J44" s="141"/>
      <c r="K44" s="137"/>
      <c r="L44" s="141"/>
      <c r="M44" s="137"/>
      <c r="N44" s="136"/>
      <c r="O44" s="141"/>
    </row>
    <row r="45" spans="1:15" s="17" customFormat="1">
      <c r="A45" s="314" t="s">
        <v>284</v>
      </c>
      <c r="B45" s="315"/>
      <c r="C45" s="315"/>
      <c r="D45" s="316"/>
      <c r="E45" s="316">
        <f>SUM(E27:E44)</f>
        <v>3972</v>
      </c>
      <c r="F45" s="316"/>
      <c r="G45" s="316">
        <f>SUM(G27:G44)</f>
        <v>200</v>
      </c>
      <c r="H45" s="316">
        <f>SUM(H27:H44)</f>
        <v>26157</v>
      </c>
      <c r="I45" s="315"/>
      <c r="J45" s="316"/>
      <c r="K45" s="315"/>
      <c r="L45" s="316"/>
      <c r="M45" s="315"/>
      <c r="N45" s="314"/>
      <c r="O45" s="316">
        <f>SUM(E45:N45)</f>
        <v>30329</v>
      </c>
    </row>
  </sheetData>
  <pageMargins left="0.70866141732283472" right="0.70866141732283472" top="0.74803149606299213" bottom="0.74803149606299213" header="0.31496062992125984" footer="0.31496062992125984"/>
  <pageSetup scale="90" orientation="landscape" horizontalDpi="4294967294" r:id="rId1"/>
  <colBreaks count="1" manualBreakCount="1">
    <brk id="1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2:I147"/>
  <sheetViews>
    <sheetView topLeftCell="A109" workbookViewId="0">
      <selection activeCell="A137" sqref="A137"/>
    </sheetView>
  </sheetViews>
  <sheetFormatPr defaultRowHeight="12.75"/>
  <sheetData>
    <row r="2" spans="1:7">
      <c r="C2" s="246" t="s">
        <v>531</v>
      </c>
      <c r="D2" s="2"/>
      <c r="E2" s="2"/>
      <c r="F2" s="2"/>
      <c r="G2" s="2"/>
    </row>
    <row r="3" spans="1:7">
      <c r="C3" s="203" t="s">
        <v>568</v>
      </c>
      <c r="D3" s="246"/>
      <c r="E3" s="9"/>
      <c r="F3" s="9"/>
      <c r="G3" s="9"/>
    </row>
    <row r="4" spans="1:7">
      <c r="C4" s="3" t="s">
        <v>508</v>
      </c>
      <c r="D4" s="2"/>
      <c r="E4" s="2"/>
      <c r="F4" s="2"/>
      <c r="G4" s="2"/>
    </row>
    <row r="5" spans="1:7">
      <c r="C5" s="304" t="s">
        <v>507</v>
      </c>
    </row>
    <row r="7" spans="1:7">
      <c r="A7" s="278" t="s">
        <v>565</v>
      </c>
    </row>
    <row r="8" spans="1:7">
      <c r="A8" s="278" t="s">
        <v>532</v>
      </c>
    </row>
    <row r="9" spans="1:7">
      <c r="A9" s="278" t="s">
        <v>533</v>
      </c>
    </row>
    <row r="10" spans="1:7">
      <c r="A10" s="279"/>
      <c r="B10" s="279"/>
      <c r="C10" s="280"/>
      <c r="D10" s="228"/>
      <c r="E10" s="96"/>
      <c r="F10" s="279"/>
      <c r="G10" s="279"/>
    </row>
    <row r="11" spans="1:7">
      <c r="E11" s="9" t="s">
        <v>402</v>
      </c>
    </row>
    <row r="13" spans="1:7">
      <c r="A13" t="s">
        <v>534</v>
      </c>
      <c r="E13" s="9"/>
    </row>
    <row r="14" spans="1:7">
      <c r="A14" t="s">
        <v>535</v>
      </c>
      <c r="C14" s="3"/>
    </row>
    <row r="15" spans="1:7">
      <c r="A15" t="s">
        <v>536</v>
      </c>
      <c r="C15" s="12"/>
      <c r="D15" s="2"/>
      <c r="E15" s="2"/>
      <c r="F15" s="281"/>
      <c r="G15" s="2"/>
    </row>
    <row r="17" spans="1:9">
      <c r="A17" t="s">
        <v>566</v>
      </c>
      <c r="E17" s="9"/>
    </row>
    <row r="18" spans="1:9">
      <c r="A18" t="s">
        <v>537</v>
      </c>
    </row>
    <row r="21" spans="1:9">
      <c r="C21" s="2">
        <v>89722</v>
      </c>
      <c r="D21" s="2" t="s">
        <v>404</v>
      </c>
    </row>
    <row r="22" spans="1:9">
      <c r="C22" s="2">
        <v>89722</v>
      </c>
      <c r="D22" s="2" t="s">
        <v>405</v>
      </c>
    </row>
    <row r="23" spans="1:9">
      <c r="C23" t="s">
        <v>406</v>
      </c>
      <c r="D23" s="2"/>
    </row>
    <row r="24" spans="1:9">
      <c r="C24" s="2">
        <v>9577</v>
      </c>
      <c r="D24" s="2" t="s">
        <v>430</v>
      </c>
    </row>
    <row r="25" spans="1:9">
      <c r="B25" t="s">
        <v>538</v>
      </c>
      <c r="D25" s="2"/>
    </row>
    <row r="26" spans="1:9">
      <c r="D26" s="2"/>
    </row>
    <row r="27" spans="1:9">
      <c r="B27" t="s">
        <v>408</v>
      </c>
      <c r="D27" s="2"/>
    </row>
    <row r="28" spans="1:9">
      <c r="B28" t="s">
        <v>409</v>
      </c>
      <c r="C28" t="s">
        <v>410</v>
      </c>
      <c r="D28" s="2"/>
      <c r="H28" s="2">
        <v>80254</v>
      </c>
      <c r="I28" s="2" t="s">
        <v>411</v>
      </c>
    </row>
    <row r="29" spans="1:9">
      <c r="C29" t="s">
        <v>406</v>
      </c>
      <c r="D29" s="2"/>
    </row>
    <row r="30" spans="1:9">
      <c r="C30" t="s">
        <v>433</v>
      </c>
      <c r="D30" s="282" t="s">
        <v>431</v>
      </c>
      <c r="H30" s="282">
        <v>0</v>
      </c>
      <c r="I30" t="s">
        <v>411</v>
      </c>
    </row>
    <row r="31" spans="1:9">
      <c r="C31" t="s">
        <v>434</v>
      </c>
      <c r="D31" s="282" t="s">
        <v>432</v>
      </c>
      <c r="H31" s="282">
        <v>5977</v>
      </c>
      <c r="I31" t="s">
        <v>411</v>
      </c>
    </row>
    <row r="32" spans="1:9">
      <c r="D32" s="282"/>
    </row>
    <row r="33" spans="2:9">
      <c r="D33" s="282"/>
    </row>
    <row r="34" spans="2:9">
      <c r="D34" s="282"/>
      <c r="E34" s="9"/>
    </row>
    <row r="35" spans="2:9">
      <c r="D35" s="282"/>
      <c r="E35" s="9"/>
    </row>
    <row r="36" spans="2:9">
      <c r="B36" t="s">
        <v>413</v>
      </c>
      <c r="C36" t="s">
        <v>414</v>
      </c>
      <c r="D36" s="282"/>
      <c r="H36" s="2">
        <v>80254</v>
      </c>
      <c r="I36" t="s">
        <v>411</v>
      </c>
    </row>
    <row r="37" spans="2:9">
      <c r="C37" t="s">
        <v>406</v>
      </c>
      <c r="D37" s="282"/>
    </row>
    <row r="38" spans="2:9">
      <c r="C38" t="s">
        <v>436</v>
      </c>
      <c r="D38" t="s">
        <v>415</v>
      </c>
      <c r="H38" s="282">
        <v>21190</v>
      </c>
      <c r="I38" t="s">
        <v>411</v>
      </c>
    </row>
    <row r="39" spans="2:9">
      <c r="C39" t="s">
        <v>437</v>
      </c>
      <c r="D39" t="s">
        <v>435</v>
      </c>
      <c r="H39" s="282">
        <v>4636</v>
      </c>
      <c r="I39" t="s">
        <v>411</v>
      </c>
    </row>
    <row r="40" spans="2:9">
      <c r="C40" t="s">
        <v>438</v>
      </c>
      <c r="D40" t="s">
        <v>416</v>
      </c>
      <c r="H40" s="282">
        <v>19669</v>
      </c>
      <c r="I40" t="s">
        <v>411</v>
      </c>
    </row>
    <row r="41" spans="2:9">
      <c r="C41" t="s">
        <v>439</v>
      </c>
      <c r="D41" t="s">
        <v>417</v>
      </c>
      <c r="H41" s="282">
        <v>0</v>
      </c>
      <c r="I41" t="s">
        <v>411</v>
      </c>
    </row>
    <row r="42" spans="2:9">
      <c r="C42" t="s">
        <v>440</v>
      </c>
      <c r="D42" t="s">
        <v>418</v>
      </c>
      <c r="H42" s="282">
        <v>34759</v>
      </c>
      <c r="I42" t="s">
        <v>411</v>
      </c>
    </row>
    <row r="43" spans="2:9">
      <c r="C43" t="s">
        <v>441</v>
      </c>
      <c r="D43" t="s">
        <v>442</v>
      </c>
      <c r="H43" s="282">
        <v>0</v>
      </c>
      <c r="I43" t="s">
        <v>411</v>
      </c>
    </row>
    <row r="44" spans="2:9">
      <c r="E44" s="9"/>
    </row>
    <row r="45" spans="2:9">
      <c r="E45" s="9"/>
    </row>
    <row r="46" spans="2:9">
      <c r="B46" t="s">
        <v>419</v>
      </c>
      <c r="C46" t="s">
        <v>420</v>
      </c>
      <c r="H46" s="2">
        <v>9468</v>
      </c>
      <c r="I46" t="s">
        <v>411</v>
      </c>
    </row>
    <row r="47" spans="2:9">
      <c r="C47" t="s">
        <v>406</v>
      </c>
    </row>
    <row r="48" spans="2:9">
      <c r="C48" t="s">
        <v>443</v>
      </c>
      <c r="D48" t="s">
        <v>412</v>
      </c>
      <c r="H48" s="2"/>
      <c r="I48" t="s">
        <v>411</v>
      </c>
    </row>
    <row r="49" spans="2:9">
      <c r="C49" t="s">
        <v>444</v>
      </c>
      <c r="D49" t="s">
        <v>432</v>
      </c>
      <c r="H49" s="282">
        <v>3600</v>
      </c>
      <c r="I49" t="s">
        <v>411</v>
      </c>
    </row>
    <row r="50" spans="2:9">
      <c r="H50" s="282"/>
    </row>
    <row r="51" spans="2:9">
      <c r="H51" s="282"/>
    </row>
    <row r="52" spans="2:9">
      <c r="H52" s="282"/>
    </row>
    <row r="53" spans="2:9">
      <c r="H53" s="282"/>
    </row>
    <row r="54" spans="2:9">
      <c r="H54" s="282"/>
    </row>
    <row r="55" spans="2:9">
      <c r="H55" s="282"/>
    </row>
    <row r="56" spans="2:9">
      <c r="E56" s="305">
        <v>2</v>
      </c>
      <c r="H56" s="282"/>
    </row>
    <row r="57" spans="2:9">
      <c r="H57" s="282"/>
    </row>
    <row r="59" spans="2:9">
      <c r="B59" t="s">
        <v>421</v>
      </c>
      <c r="C59" t="s">
        <v>422</v>
      </c>
      <c r="H59" s="2">
        <v>9468</v>
      </c>
      <c r="I59" t="s">
        <v>411</v>
      </c>
    </row>
    <row r="60" spans="2:9">
      <c r="C60" t="s">
        <v>406</v>
      </c>
    </row>
    <row r="62" spans="2:9">
      <c r="C62" t="s">
        <v>445</v>
      </c>
      <c r="D62" t="s">
        <v>423</v>
      </c>
      <c r="H62">
        <v>6826</v>
      </c>
      <c r="I62" t="s">
        <v>411</v>
      </c>
    </row>
    <row r="63" spans="2:9">
      <c r="C63" t="s">
        <v>446</v>
      </c>
      <c r="D63" t="s">
        <v>424</v>
      </c>
      <c r="H63">
        <v>0</v>
      </c>
      <c r="I63" t="s">
        <v>411</v>
      </c>
    </row>
    <row r="64" spans="2:9">
      <c r="C64" t="s">
        <v>447</v>
      </c>
      <c r="D64" t="s">
        <v>448</v>
      </c>
      <c r="I64" t="s">
        <v>411</v>
      </c>
    </row>
    <row r="65" spans="1:9">
      <c r="C65" t="s">
        <v>451</v>
      </c>
      <c r="D65" t="s">
        <v>450</v>
      </c>
      <c r="I65" t="s">
        <v>411</v>
      </c>
    </row>
    <row r="66" spans="1:9">
      <c r="C66" t="s">
        <v>449</v>
      </c>
      <c r="D66" t="s">
        <v>452</v>
      </c>
      <c r="H66">
        <v>500</v>
      </c>
      <c r="I66" t="s">
        <v>411</v>
      </c>
    </row>
    <row r="67" spans="1:9">
      <c r="C67" t="s">
        <v>453</v>
      </c>
      <c r="D67" t="s">
        <v>454</v>
      </c>
      <c r="H67">
        <v>2142</v>
      </c>
      <c r="I67" t="s">
        <v>411</v>
      </c>
    </row>
    <row r="68" spans="1:9">
      <c r="A68" s="25" t="s">
        <v>538</v>
      </c>
    </row>
    <row r="69" spans="1:9">
      <c r="A69" s="25"/>
    </row>
    <row r="70" spans="1:9">
      <c r="A70" s="25"/>
      <c r="E70" s="305" t="s">
        <v>539</v>
      </c>
    </row>
    <row r="71" spans="1:9">
      <c r="A71" s="278"/>
    </row>
    <row r="72" spans="1:9">
      <c r="A72" s="278"/>
      <c r="B72" t="s">
        <v>540</v>
      </c>
    </row>
    <row r="75" spans="1:9">
      <c r="A75" s="278" t="s">
        <v>541</v>
      </c>
    </row>
    <row r="76" spans="1:9">
      <c r="A76" t="s">
        <v>542</v>
      </c>
    </row>
    <row r="78" spans="1:9">
      <c r="A78" s="278" t="s">
        <v>543</v>
      </c>
    </row>
    <row r="79" spans="1:9">
      <c r="A79" s="278"/>
    </row>
    <row r="80" spans="1:9">
      <c r="A80" s="278"/>
      <c r="E80" s="305" t="s">
        <v>403</v>
      </c>
    </row>
    <row r="81" spans="1:5">
      <c r="A81" s="278"/>
      <c r="E81" s="305"/>
    </row>
    <row r="82" spans="1:5">
      <c r="A82" s="278"/>
      <c r="B82" t="s">
        <v>544</v>
      </c>
    </row>
    <row r="83" spans="1:5">
      <c r="A83" s="248"/>
    </row>
    <row r="84" spans="1:5">
      <c r="A84" s="278" t="s">
        <v>545</v>
      </c>
    </row>
    <row r="85" spans="1:5">
      <c r="A85" s="248"/>
    </row>
    <row r="86" spans="1:5">
      <c r="A86" s="278"/>
      <c r="E86" s="305" t="s">
        <v>546</v>
      </c>
    </row>
    <row r="87" spans="1:5">
      <c r="A87" s="248"/>
    </row>
    <row r="88" spans="1:5">
      <c r="A88" s="248"/>
      <c r="B88" t="s">
        <v>547</v>
      </c>
    </row>
    <row r="89" spans="1:5">
      <c r="A89" s="278"/>
    </row>
    <row r="90" spans="1:5">
      <c r="A90" s="248"/>
    </row>
    <row r="91" spans="1:5">
      <c r="A91" s="248" t="s">
        <v>548</v>
      </c>
    </row>
    <row r="92" spans="1:5">
      <c r="A92" s="248" t="s">
        <v>475</v>
      </c>
      <c r="B92" s="10" t="s">
        <v>549</v>
      </c>
    </row>
    <row r="93" spans="1:5">
      <c r="A93" s="248"/>
    </row>
    <row r="94" spans="1:5">
      <c r="A94" s="248" t="s">
        <v>550</v>
      </c>
    </row>
    <row r="95" spans="1:5">
      <c r="A95" s="248"/>
    </row>
    <row r="96" spans="1:5">
      <c r="A96" s="248" t="s">
        <v>551</v>
      </c>
    </row>
    <row r="97" spans="1:5">
      <c r="A97" s="248" t="s">
        <v>474</v>
      </c>
      <c r="B97" t="s">
        <v>553</v>
      </c>
    </row>
    <row r="98" spans="1:5">
      <c r="A98" s="248"/>
    </row>
    <row r="99" spans="1:5">
      <c r="A99" s="248"/>
      <c r="E99" s="305" t="s">
        <v>552</v>
      </c>
    </row>
    <row r="100" spans="1:5">
      <c r="A100" s="248"/>
      <c r="E100" s="305"/>
    </row>
    <row r="101" spans="1:5">
      <c r="A101" s="248" t="s">
        <v>554</v>
      </c>
      <c r="E101" s="305"/>
    </row>
    <row r="102" spans="1:5">
      <c r="A102" s="248"/>
      <c r="E102" s="305"/>
    </row>
    <row r="103" spans="1:5">
      <c r="A103" s="248"/>
      <c r="E103" s="305"/>
    </row>
    <row r="104" spans="1:5">
      <c r="A104" s="248" t="s">
        <v>555</v>
      </c>
      <c r="E104" s="305"/>
    </row>
    <row r="105" spans="1:5">
      <c r="A105" s="248" t="s">
        <v>556</v>
      </c>
      <c r="E105" s="305"/>
    </row>
    <row r="106" spans="1:5">
      <c r="A106" s="248"/>
      <c r="E106" s="305"/>
    </row>
    <row r="107" spans="1:5">
      <c r="A107" s="248" t="s">
        <v>557</v>
      </c>
      <c r="E107" s="305"/>
    </row>
    <row r="108" spans="1:5">
      <c r="A108" s="248" t="s">
        <v>558</v>
      </c>
      <c r="E108" s="305"/>
    </row>
    <row r="109" spans="1:5">
      <c r="A109" s="248"/>
      <c r="E109" s="305"/>
    </row>
    <row r="110" spans="1:5">
      <c r="A110" s="248"/>
      <c r="E110" s="305"/>
    </row>
    <row r="111" spans="1:5">
      <c r="A111" s="248"/>
      <c r="E111" s="305">
        <v>3</v>
      </c>
    </row>
    <row r="112" spans="1:5">
      <c r="D112" s="3"/>
    </row>
    <row r="114" spans="1:9">
      <c r="E114" s="9" t="s">
        <v>425</v>
      </c>
    </row>
    <row r="115" spans="1:9">
      <c r="E115" s="9"/>
    </row>
    <row r="116" spans="1:9">
      <c r="B116" t="s">
        <v>559</v>
      </c>
      <c r="E116" s="9"/>
    </row>
    <row r="117" spans="1:9">
      <c r="E117" s="305"/>
    </row>
    <row r="118" spans="1:9">
      <c r="A118" s="278" t="s">
        <v>560</v>
      </c>
    </row>
    <row r="119" spans="1:9">
      <c r="A119" s="248" t="s">
        <v>407</v>
      </c>
    </row>
    <row r="120" spans="1:9">
      <c r="A120" s="248"/>
    </row>
    <row r="121" spans="1:9">
      <c r="A121" s="248"/>
    </row>
    <row r="122" spans="1:9">
      <c r="A122" s="278"/>
      <c r="E122" s="305" t="s">
        <v>561</v>
      </c>
    </row>
    <row r="123" spans="1:9">
      <c r="A123" s="248"/>
    </row>
    <row r="124" spans="1:9">
      <c r="A124" s="248"/>
      <c r="B124" t="s">
        <v>562</v>
      </c>
    </row>
    <row r="125" spans="1:9">
      <c r="D125" s="228"/>
      <c r="E125" s="9"/>
    </row>
    <row r="126" spans="1:9">
      <c r="A126" s="10" t="s">
        <v>563</v>
      </c>
      <c r="B126" s="10"/>
      <c r="C126" s="10"/>
      <c r="D126" s="10"/>
      <c r="E126" s="245"/>
      <c r="F126" s="10"/>
      <c r="G126" s="10"/>
      <c r="H126" s="10"/>
      <c r="I126" s="10"/>
    </row>
    <row r="127" spans="1:9">
      <c r="A127" s="10" t="s">
        <v>426</v>
      </c>
      <c r="B127" s="10"/>
      <c r="C127" s="10"/>
      <c r="D127" s="10"/>
      <c r="E127" s="10"/>
      <c r="F127" s="10"/>
      <c r="G127" s="10"/>
      <c r="H127" s="10"/>
      <c r="I127" s="10"/>
    </row>
    <row r="128" spans="1:9">
      <c r="A128" s="10"/>
      <c r="B128" s="10"/>
      <c r="C128" s="10"/>
      <c r="D128" s="10"/>
      <c r="E128" s="10"/>
      <c r="F128" s="10"/>
      <c r="G128" s="10"/>
      <c r="H128" s="10"/>
      <c r="I128" s="10"/>
    </row>
    <row r="129" spans="1:6">
      <c r="D129" s="203" t="s">
        <v>427</v>
      </c>
    </row>
    <row r="130" spans="1:6">
      <c r="D130" s="203"/>
    </row>
    <row r="131" spans="1:6">
      <c r="D131" s="203"/>
      <c r="E131" s="9" t="s">
        <v>564</v>
      </c>
    </row>
    <row r="133" spans="1:6">
      <c r="A133" t="s">
        <v>567</v>
      </c>
    </row>
    <row r="136" spans="1:6">
      <c r="A136" t="s">
        <v>570</v>
      </c>
    </row>
    <row r="139" spans="1:6">
      <c r="C139" t="s">
        <v>428</v>
      </c>
      <c r="F139" t="s">
        <v>455</v>
      </c>
    </row>
    <row r="140" spans="1:6">
      <c r="C140" t="s">
        <v>429</v>
      </c>
      <c r="F140" s="10" t="s">
        <v>456</v>
      </c>
    </row>
    <row r="143" spans="1:6">
      <c r="A143" t="s">
        <v>569</v>
      </c>
      <c r="F143" t="s">
        <v>455</v>
      </c>
    </row>
    <row r="144" spans="1:6">
      <c r="F144" s="10" t="s">
        <v>456</v>
      </c>
    </row>
    <row r="147" spans="6:6">
      <c r="F147" s="10"/>
    </row>
  </sheetData>
  <pageMargins left="0.7" right="0.7" top="0.75" bottom="0.75" header="0.3" footer="0.3"/>
  <pageSetup orientation="portrait" horizont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2:F37"/>
  <sheetViews>
    <sheetView workbookViewId="0">
      <selection activeCell="I37" sqref="I37"/>
    </sheetView>
  </sheetViews>
  <sheetFormatPr defaultRowHeight="12.75"/>
  <sheetData>
    <row r="2" spans="1:3">
      <c r="A2" t="s">
        <v>509</v>
      </c>
    </row>
    <row r="3" spans="1:3">
      <c r="A3" t="s">
        <v>510</v>
      </c>
    </row>
    <row r="4" spans="1:3">
      <c r="A4" t="s">
        <v>511</v>
      </c>
    </row>
    <row r="7" spans="1:3">
      <c r="C7" t="s">
        <v>512</v>
      </c>
    </row>
    <row r="8" spans="1:3">
      <c r="B8" s="278" t="s">
        <v>513</v>
      </c>
    </row>
    <row r="11" spans="1:3">
      <c r="B11" t="s">
        <v>514</v>
      </c>
    </row>
    <row r="14" spans="1:3">
      <c r="A14" t="s">
        <v>515</v>
      </c>
    </row>
    <row r="15" spans="1:3">
      <c r="A15" t="s">
        <v>516</v>
      </c>
    </row>
    <row r="16" spans="1:3">
      <c r="A16" t="s">
        <v>517</v>
      </c>
    </row>
    <row r="18" spans="1:2">
      <c r="A18" t="s">
        <v>518</v>
      </c>
      <c r="B18" t="s">
        <v>519</v>
      </c>
    </row>
    <row r="19" spans="1:2">
      <c r="B19" t="s">
        <v>520</v>
      </c>
    </row>
    <row r="20" spans="1:2">
      <c r="B20" t="s">
        <v>521</v>
      </c>
    </row>
    <row r="22" spans="1:2">
      <c r="A22" t="s">
        <v>12</v>
      </c>
      <c r="B22" t="s">
        <v>523</v>
      </c>
    </row>
    <row r="23" spans="1:2">
      <c r="B23" t="s">
        <v>522</v>
      </c>
    </row>
    <row r="24" spans="1:2">
      <c r="B24" t="s">
        <v>524</v>
      </c>
    </row>
    <row r="25" spans="1:2">
      <c r="B25" t="s">
        <v>525</v>
      </c>
    </row>
    <row r="26" spans="1:2">
      <c r="B26" t="s">
        <v>526</v>
      </c>
    </row>
    <row r="27" spans="1:2">
      <c r="B27" t="s">
        <v>527</v>
      </c>
    </row>
    <row r="30" spans="1:2">
      <c r="A30" t="s">
        <v>528</v>
      </c>
    </row>
    <row r="31" spans="1:2">
      <c r="A31" t="s">
        <v>529</v>
      </c>
    </row>
    <row r="34" spans="1:6">
      <c r="A34" t="s">
        <v>530</v>
      </c>
    </row>
    <row r="36" spans="1:6">
      <c r="F36" t="s">
        <v>428</v>
      </c>
    </row>
    <row r="37" spans="1:6">
      <c r="F37" t="s">
        <v>429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1.melléklet</vt:lpstr>
      <vt:lpstr>2.melléklet</vt:lpstr>
      <vt:lpstr>4.melléklet</vt:lpstr>
      <vt:lpstr>5. melléklet</vt:lpstr>
      <vt:lpstr>3.melléklet</vt:lpstr>
      <vt:lpstr>6. melléklet</vt:lpstr>
      <vt:lpstr>7.melléklet</vt:lpstr>
      <vt:lpstr>8.melléklet</vt:lpstr>
      <vt:lpstr>2013. rendelet</vt:lpstr>
      <vt:lpstr>mód.előterj.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GAZDA</cp:lastModifiedBy>
  <cp:lastPrinted>2013-04-16T11:38:48Z</cp:lastPrinted>
  <dcterms:created xsi:type="dcterms:W3CDTF">2013-02-09T11:28:12Z</dcterms:created>
  <dcterms:modified xsi:type="dcterms:W3CDTF">2013-04-16T11:39:07Z</dcterms:modified>
</cp:coreProperties>
</file>